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i\Downloads\"/>
    </mc:Choice>
  </mc:AlternateContent>
  <xr:revisionPtr revIDLastSave="0" documentId="13_ncr:1_{6FA01D4F-543D-47E5-AA98-02464FBEE24B}" xr6:coauthVersionLast="47" xr6:coauthVersionMax="47" xr10:uidLastSave="{00000000-0000-0000-0000-000000000000}"/>
  <bookViews>
    <workbookView xWindow="28680" yWindow="-120" windowWidth="29040" windowHeight="15720" activeTab="2" xr2:uid="{16DC50B8-CE8A-4DDB-9E81-1343F1C1E50F}"/>
  </bookViews>
  <sheets>
    <sheet name="Hoja1" sheetId="1" r:id="rId1"/>
    <sheet name="Hoja3" sheetId="3" r:id="rId2"/>
    <sheet name="Hoja5" sheetId="5" r:id="rId3"/>
    <sheet name="Hoja1 (2)" sheetId="2" r:id="rId4"/>
    <sheet name="Junio" sheetId="6" r:id="rId5"/>
  </sheets>
  <calcPr calcId="191029"/>
  <pivotCaches>
    <pivotCache cacheId="12" r:id="rId6"/>
    <pivotCache cacheId="16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5" l="1"/>
  <c r="P46" i="5"/>
  <c r="P51" i="5"/>
  <c r="P43" i="5"/>
  <c r="P13" i="5"/>
  <c r="P4" i="5"/>
  <c r="P23" i="5"/>
  <c r="P18" i="5"/>
  <c r="P56" i="5"/>
  <c r="P69" i="5"/>
  <c r="P14" i="5"/>
  <c r="P79" i="5"/>
  <c r="P64" i="5"/>
  <c r="P9" i="5"/>
  <c r="P19" i="5"/>
  <c r="P7" i="5"/>
  <c r="P47" i="5"/>
  <c r="P42" i="5"/>
  <c r="P28" i="5"/>
  <c r="P5" i="5"/>
  <c r="P83" i="5"/>
  <c r="P52" i="5"/>
  <c r="P17" i="5"/>
  <c r="P26" i="5"/>
  <c r="P81" i="5"/>
  <c r="P84" i="5"/>
  <c r="P66" i="5"/>
  <c r="P20" i="5"/>
  <c r="P53" i="5"/>
  <c r="P38" i="5"/>
  <c r="P62" i="5"/>
  <c r="P33" i="5"/>
  <c r="P25" i="5"/>
  <c r="P58" i="5"/>
  <c r="P6" i="5"/>
  <c r="P49" i="5"/>
  <c r="P16" i="5"/>
  <c r="P78" i="5"/>
  <c r="P34" i="5"/>
  <c r="P80" i="5"/>
  <c r="P39" i="5"/>
  <c r="P12" i="5"/>
  <c r="P40" i="5"/>
  <c r="P54" i="5"/>
  <c r="P24" i="5"/>
  <c r="P55" i="5"/>
  <c r="P45" i="5"/>
  <c r="P29" i="5"/>
  <c r="P67" i="5"/>
  <c r="P30" i="5"/>
  <c r="P74" i="5"/>
  <c r="P21" i="5"/>
  <c r="P60" i="5"/>
  <c r="P31" i="5"/>
  <c r="P11" i="5"/>
  <c r="P15" i="5"/>
  <c r="P41" i="5"/>
  <c r="P75" i="5"/>
  <c r="P8" i="5"/>
  <c r="P68" i="5"/>
  <c r="P36" i="5"/>
  <c r="P37" i="5"/>
  <c r="P70" i="5"/>
  <c r="P61" i="5"/>
  <c r="P72" i="5"/>
  <c r="P65" i="5"/>
  <c r="P59" i="5"/>
  <c r="P22" i="5"/>
  <c r="P35" i="5"/>
  <c r="P77" i="5"/>
  <c r="P50" i="5"/>
  <c r="P44" i="5"/>
  <c r="P27" i="5"/>
  <c r="P48" i="5"/>
  <c r="P76" i="5"/>
  <c r="P71" i="5"/>
  <c r="P85" i="5"/>
  <c r="P82" i="5"/>
  <c r="P32" i="5"/>
  <c r="P57" i="5"/>
  <c r="P10" i="5"/>
  <c r="P73" i="5"/>
  <c r="O63" i="5"/>
  <c r="Q63" i="5" s="1"/>
  <c r="O46" i="5"/>
  <c r="Q46" i="5" s="1"/>
  <c r="O51" i="5"/>
  <c r="Q51" i="5" s="1"/>
  <c r="O43" i="5"/>
  <c r="Q43" i="5" s="1"/>
  <c r="O13" i="5"/>
  <c r="Q13" i="5" s="1"/>
  <c r="O4" i="5"/>
  <c r="Q4" i="5" s="1"/>
  <c r="O23" i="5"/>
  <c r="Q23" i="5" s="1"/>
  <c r="O18" i="5"/>
  <c r="Q18" i="5" s="1"/>
  <c r="O56" i="5"/>
  <c r="Q56" i="5" s="1"/>
  <c r="O69" i="5"/>
  <c r="Q69" i="5" s="1"/>
  <c r="O14" i="5"/>
  <c r="Q14" i="5" s="1"/>
  <c r="O79" i="5"/>
  <c r="Q79" i="5" s="1"/>
  <c r="O64" i="5"/>
  <c r="Q64" i="5" s="1"/>
  <c r="O9" i="5"/>
  <c r="Q9" i="5" s="1"/>
  <c r="O19" i="5"/>
  <c r="Q19" i="5" s="1"/>
  <c r="O7" i="5"/>
  <c r="Q7" i="5" s="1"/>
  <c r="O47" i="5"/>
  <c r="Q47" i="5" s="1"/>
  <c r="O42" i="5"/>
  <c r="Q42" i="5" s="1"/>
  <c r="O28" i="5"/>
  <c r="Q28" i="5" s="1"/>
  <c r="O5" i="5"/>
  <c r="Q5" i="5" s="1"/>
  <c r="O83" i="5"/>
  <c r="Q83" i="5" s="1"/>
  <c r="O52" i="5"/>
  <c r="Q52" i="5" s="1"/>
  <c r="O17" i="5"/>
  <c r="Q17" i="5" s="1"/>
  <c r="O26" i="5"/>
  <c r="Q26" i="5" s="1"/>
  <c r="O81" i="5"/>
  <c r="Q81" i="5" s="1"/>
  <c r="O84" i="5"/>
  <c r="Q84" i="5" s="1"/>
  <c r="O66" i="5"/>
  <c r="Q66" i="5" s="1"/>
  <c r="O20" i="5"/>
  <c r="Q20" i="5" s="1"/>
  <c r="O53" i="5"/>
  <c r="Q53" i="5" s="1"/>
  <c r="O38" i="5"/>
  <c r="Q38" i="5" s="1"/>
  <c r="O62" i="5"/>
  <c r="Q62" i="5" s="1"/>
  <c r="O33" i="5"/>
  <c r="Q33" i="5" s="1"/>
  <c r="O25" i="5"/>
  <c r="Q25" i="5" s="1"/>
  <c r="O58" i="5"/>
  <c r="Q58" i="5" s="1"/>
  <c r="O6" i="5"/>
  <c r="Q6" i="5" s="1"/>
  <c r="O49" i="5"/>
  <c r="Q49" i="5" s="1"/>
  <c r="O16" i="5"/>
  <c r="Q16" i="5" s="1"/>
  <c r="O78" i="5"/>
  <c r="Q78" i="5" s="1"/>
  <c r="O34" i="5"/>
  <c r="Q34" i="5" s="1"/>
  <c r="O80" i="5"/>
  <c r="Q80" i="5" s="1"/>
  <c r="O39" i="5"/>
  <c r="Q39" i="5" s="1"/>
  <c r="O12" i="5"/>
  <c r="Q12" i="5" s="1"/>
  <c r="O40" i="5"/>
  <c r="Q40" i="5" s="1"/>
  <c r="O54" i="5"/>
  <c r="Q54" i="5" s="1"/>
  <c r="O24" i="5"/>
  <c r="Q24" i="5" s="1"/>
  <c r="O55" i="5"/>
  <c r="Q55" i="5" s="1"/>
  <c r="O45" i="5"/>
  <c r="Q45" i="5" s="1"/>
  <c r="O29" i="5"/>
  <c r="Q29" i="5" s="1"/>
  <c r="O67" i="5"/>
  <c r="Q67" i="5" s="1"/>
  <c r="O30" i="5"/>
  <c r="Q30" i="5" s="1"/>
  <c r="O74" i="5"/>
  <c r="Q74" i="5" s="1"/>
  <c r="O21" i="5"/>
  <c r="Q21" i="5" s="1"/>
  <c r="O60" i="5"/>
  <c r="Q60" i="5" s="1"/>
  <c r="O31" i="5"/>
  <c r="Q31" i="5" s="1"/>
  <c r="O11" i="5"/>
  <c r="Q11" i="5" s="1"/>
  <c r="O15" i="5"/>
  <c r="Q15" i="5" s="1"/>
  <c r="O41" i="5"/>
  <c r="Q41" i="5" s="1"/>
  <c r="O75" i="5"/>
  <c r="Q75" i="5" s="1"/>
  <c r="O8" i="5"/>
  <c r="Q8" i="5" s="1"/>
  <c r="O68" i="5"/>
  <c r="Q68" i="5" s="1"/>
  <c r="O36" i="5"/>
  <c r="Q36" i="5" s="1"/>
  <c r="O37" i="5"/>
  <c r="Q37" i="5" s="1"/>
  <c r="O70" i="5"/>
  <c r="Q70" i="5" s="1"/>
  <c r="O61" i="5"/>
  <c r="Q61" i="5" s="1"/>
  <c r="O72" i="5"/>
  <c r="Q72" i="5" s="1"/>
  <c r="O65" i="5"/>
  <c r="Q65" i="5" s="1"/>
  <c r="O59" i="5"/>
  <c r="Q59" i="5" s="1"/>
  <c r="O22" i="5"/>
  <c r="Q22" i="5" s="1"/>
  <c r="O35" i="5"/>
  <c r="Q35" i="5" s="1"/>
  <c r="O77" i="5"/>
  <c r="Q77" i="5" s="1"/>
  <c r="O50" i="5"/>
  <c r="Q50" i="5" s="1"/>
  <c r="O44" i="5"/>
  <c r="Q44" i="5" s="1"/>
  <c r="O27" i="5"/>
  <c r="Q27" i="5" s="1"/>
  <c r="O48" i="5"/>
  <c r="Q48" i="5" s="1"/>
  <c r="O76" i="5"/>
  <c r="Q76" i="5" s="1"/>
  <c r="O71" i="5"/>
  <c r="Q71" i="5" s="1"/>
  <c r="O85" i="5"/>
  <c r="Q85" i="5" s="1"/>
  <c r="O82" i="5"/>
  <c r="Q82" i="5" s="1"/>
  <c r="O32" i="5"/>
  <c r="Q32" i="5" s="1"/>
  <c r="O57" i="5"/>
  <c r="Q57" i="5" s="1"/>
  <c r="O10" i="5"/>
  <c r="Q10" i="5" s="1"/>
  <c r="O73" i="5"/>
  <c r="Q73" i="5" s="1"/>
  <c r="U24" i="6"/>
  <c r="U36" i="6"/>
  <c r="U47" i="6"/>
  <c r="U27" i="6"/>
  <c r="U28" i="6"/>
  <c r="U19" i="6"/>
  <c r="U29" i="6"/>
  <c r="U62" i="6"/>
  <c r="U37" i="6"/>
  <c r="U15" i="6"/>
  <c r="U38" i="6"/>
  <c r="U63" i="6"/>
  <c r="U30" i="6"/>
  <c r="U8" i="6"/>
  <c r="U48" i="6"/>
  <c r="U22" i="6"/>
  <c r="U39" i="6"/>
  <c r="U20" i="6"/>
  <c r="U40" i="6"/>
  <c r="U49" i="6"/>
  <c r="U25" i="6"/>
  <c r="U13" i="6"/>
  <c r="U11" i="6"/>
  <c r="U14" i="6"/>
  <c r="U41" i="6"/>
  <c r="U42" i="6"/>
  <c r="U64" i="6"/>
  <c r="U50" i="6"/>
  <c r="U43" i="6"/>
  <c r="U26" i="6"/>
  <c r="U44" i="6"/>
  <c r="U65" i="6"/>
  <c r="U51" i="6"/>
  <c r="U4" i="6"/>
  <c r="U31" i="6"/>
  <c r="U32" i="6"/>
  <c r="U6" i="6"/>
  <c r="U12" i="6"/>
  <c r="U16" i="6"/>
  <c r="U52" i="6"/>
  <c r="U21" i="6"/>
  <c r="U23" i="6"/>
  <c r="U53" i="6"/>
  <c r="U66" i="6"/>
  <c r="U17" i="6"/>
  <c r="U54" i="6"/>
  <c r="U10" i="6"/>
  <c r="U55" i="6"/>
  <c r="U56" i="6"/>
  <c r="U45" i="6"/>
  <c r="U67" i="6"/>
  <c r="U9" i="6"/>
  <c r="U57" i="6"/>
  <c r="U58" i="6"/>
  <c r="U59" i="6"/>
  <c r="U33" i="6"/>
  <c r="U34" i="6"/>
  <c r="U7" i="6"/>
  <c r="U5" i="6"/>
  <c r="U46" i="6"/>
  <c r="U60" i="6"/>
  <c r="U35" i="6"/>
  <c r="U18" i="6"/>
  <c r="U61" i="6"/>
  <c r="V58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4" i="5"/>
</calcChain>
</file>

<file path=xl/sharedStrings.xml><?xml version="1.0" encoding="utf-8"?>
<sst xmlns="http://schemas.openxmlformats.org/spreadsheetml/2006/main" count="1230" uniqueCount="262">
  <si>
    <t>Microsoft Office PivotTable 11.0</t>
  </si>
  <si>
    <t>Principales Causas OPS</t>
  </si>
  <si>
    <t>Causa CIE</t>
  </si>
  <si>
    <t>All</t>
  </si>
  <si>
    <t>C61X TUMOR MALIGNO DE LA PRÓSTATA</t>
  </si>
  <si>
    <t>Año Defunción</t>
  </si>
  <si>
    <t>2020</t>
  </si>
  <si>
    <t>2021</t>
  </si>
  <si>
    <t>2022</t>
  </si>
  <si>
    <t>2023</t>
  </si>
  <si>
    <t>Grand Total</t>
  </si>
  <si>
    <t>Entidad de Residencia</t>
  </si>
  <si>
    <t>Jurisdicción de Residencia</t>
  </si>
  <si>
    <t>Municipio de Residencia</t>
  </si>
  <si>
    <t>DEFUNCIONES</t>
  </si>
  <si>
    <t>13 HIDALGO</t>
  </si>
  <si>
    <t>ACTOPAN</t>
  </si>
  <si>
    <t>003 ACTOPAN</t>
  </si>
  <si>
    <t>009 EL ARENAL</t>
  </si>
  <si>
    <t>023 FRANCISCO I. MADERO</t>
  </si>
  <si>
    <t>041 MIXQUIAHUALA DE JUAREZ</t>
  </si>
  <si>
    <t>050 PROGRESO DE OBREGON</t>
  </si>
  <si>
    <t>054 SAN SALVADOR</t>
  </si>
  <si>
    <t>055 SANTIAGO DE ANAYA</t>
  </si>
  <si>
    <t>Total</t>
  </si>
  <si>
    <t>APAN</t>
  </si>
  <si>
    <t>007 ALMOLOYA</t>
  </si>
  <si>
    <t>008 APAN</t>
  </si>
  <si>
    <t>021 EMILIANO ZAPATA</t>
  </si>
  <si>
    <t>061 TEPEAPULCO</t>
  </si>
  <si>
    <t>072 TLANALAPA</t>
  </si>
  <si>
    <t>HUEJUTLA DE REYES</t>
  </si>
  <si>
    <t>011 ATLAPEXCO</t>
  </si>
  <si>
    <t>014 CALNALI</t>
  </si>
  <si>
    <t>025 HUAUTLA</t>
  </si>
  <si>
    <t>028 HUEJUTLA DE REYES</t>
  </si>
  <si>
    <t>034 LOLOTLA</t>
  </si>
  <si>
    <t>073 TLANCHINOL</t>
  </si>
  <si>
    <t>HUICHAPAN</t>
  </si>
  <si>
    <t>017 CHAPANTONGO</t>
  </si>
  <si>
    <t>029 HUICHAPAN</t>
  </si>
  <si>
    <t>044 NOPALA DE VILLAGRAN</t>
  </si>
  <si>
    <t>059 TECOZAUTLA</t>
  </si>
  <si>
    <t>IXMIQUILPAN</t>
  </si>
  <si>
    <t>006 ALFAJAYUCAN</t>
  </si>
  <si>
    <t>015 CARDONAL</t>
  </si>
  <si>
    <t>019 CHILCUAUTLA</t>
  </si>
  <si>
    <t>030 IXMIQUILPAN</t>
  </si>
  <si>
    <t>084 ZIMAPAN</t>
  </si>
  <si>
    <t>JACALA DE LEDEZMA</t>
  </si>
  <si>
    <t>018 CHAPULHUACAN</t>
  </si>
  <si>
    <t>049 PISAFLORES</t>
  </si>
  <si>
    <t>MINERAL DE LA REFORMA</t>
  </si>
  <si>
    <t>039 MINERAL DEL MONTE</t>
  </si>
  <si>
    <t>051 MINERAL DE LA REFORMA</t>
  </si>
  <si>
    <t>NO ESPECIFICADO</t>
  </si>
  <si>
    <t>001 ACATLAN</t>
  </si>
  <si>
    <t>002 ACAXOCHITLAN</t>
  </si>
  <si>
    <t>004 AGUA BLANCA DE ITURBIDE</t>
  </si>
  <si>
    <t>005 AJACUBA</t>
  </si>
  <si>
    <t>010 ATITALAQUIA</t>
  </si>
  <si>
    <t>012 ATOTONILCO EL GRANDE</t>
  </si>
  <si>
    <t>013 ATOTONILCO DE TULA</t>
  </si>
  <si>
    <t>016 CUAUTEPEC DE HINOJOSA</t>
  </si>
  <si>
    <t>022 EPAZOYUCAN</t>
  </si>
  <si>
    <t>024 HUASCA DE OCAMPO</t>
  </si>
  <si>
    <t>031 JACALA DE LEDEZMA</t>
  </si>
  <si>
    <t>035 METEPEC</t>
  </si>
  <si>
    <t>036 SAN AGUSTIN METZQUITITLAN</t>
  </si>
  <si>
    <t>037 METZTITLAN</t>
  </si>
  <si>
    <t>043 NICOLAS FLORES</t>
  </si>
  <si>
    <t>045 OMITLAN DE JUAREZ</t>
  </si>
  <si>
    <t>046 SAN FELIPE ORIZATLAN</t>
  </si>
  <si>
    <t>047 PACULA</t>
  </si>
  <si>
    <t>048 PACHUCA DE SOTO</t>
  </si>
  <si>
    <t>052 SAN AGUSTIN TLAXIACA</t>
  </si>
  <si>
    <t>056 SANTIAGO TULANTEPEC DE LUGO GUERRERO</t>
  </si>
  <si>
    <t>057 SINGUILUCAN</t>
  </si>
  <si>
    <t>058 TASQUILLO</t>
  </si>
  <si>
    <t>060 TENANGO DE DORIA</t>
  </si>
  <si>
    <t>063 TEPEJI DEL RIO DE OCAMPO</t>
  </si>
  <si>
    <t>065 TETEPANGO</t>
  </si>
  <si>
    <t>066 VILLA DE TEZONTEPEC</t>
  </si>
  <si>
    <t>067 TEZONTEPEC DE ALDAMA</t>
  </si>
  <si>
    <t>068 TIANGUISTENGO</t>
  </si>
  <si>
    <t>069 TIZAYUCA</t>
  </si>
  <si>
    <t>070 TLAHUELILPAN</t>
  </si>
  <si>
    <t>071 TLAHUILTEPA</t>
  </si>
  <si>
    <t>074 TLAXCOAPAN</t>
  </si>
  <si>
    <t>075 TOLCAYUCA</t>
  </si>
  <si>
    <t>076 TULA DE ALLENDE</t>
  </si>
  <si>
    <t>077 TULANCINGO DE BRAVO</t>
  </si>
  <si>
    <t>080 YAHUALICA</t>
  </si>
  <si>
    <t>081 ZACUALTIPAN DE ANGELES</t>
  </si>
  <si>
    <t>082 ZAPOTLAN DE JUAREZ</t>
  </si>
  <si>
    <t>083 ZEMPOALA</t>
  </si>
  <si>
    <t>PACHUCA DE SOTO</t>
  </si>
  <si>
    <t>TIZAYUCA</t>
  </si>
  <si>
    <t>TULA DE ALLENDE</t>
  </si>
  <si>
    <t>TULANCINGO DE BRAVO</t>
  </si>
  <si>
    <t>ZACUALTIPÁN DE ÁNGELES</t>
  </si>
  <si>
    <t>020 ELOXOCHITLAN</t>
  </si>
  <si>
    <t>033 JUAREZ HIDALGO</t>
  </si>
  <si>
    <t>042 MOLANGO DE ESCAMILLA</t>
  </si>
  <si>
    <t>062 TEPEHUACAN DE GUERRERO</t>
  </si>
  <si>
    <t>CIE CAUSA BASICA</t>
  </si>
  <si>
    <t>ENTIDAD RESIDENCIA</t>
  </si>
  <si>
    <t>JURISDICCION RESIDENCIA</t>
  </si>
  <si>
    <t>MUNICIPIO RESIDENCIA</t>
  </si>
  <si>
    <t>01 TULA DE ALLENDE</t>
  </si>
  <si>
    <t>02 TULANCINGO DE BRAVO</t>
  </si>
  <si>
    <t>053 SAN BARTOLO TUTOTEPEC</t>
  </si>
  <si>
    <t>03 PACHUCA DE SOTO</t>
  </si>
  <si>
    <t>04 HUEJUTLA DE REYES</t>
  </si>
  <si>
    <t>026 HUAZALINGO</t>
  </si>
  <si>
    <t>032 JALTOCAN</t>
  </si>
  <si>
    <t>078 XOCHIATIPAN</t>
  </si>
  <si>
    <t>05 MINERAL DE LA REFORMA</t>
  </si>
  <si>
    <t>06 TIZAYUCA</t>
  </si>
  <si>
    <t>07 ACTOPAN</t>
  </si>
  <si>
    <t>08 IXMIQUILPAN</t>
  </si>
  <si>
    <t>09 ZACUALTIPÁN DE ÁNGELES</t>
  </si>
  <si>
    <t>079 XOCHICOATLAN</t>
  </si>
  <si>
    <t>10 APAN</t>
  </si>
  <si>
    <t>11 HUICHAPAN</t>
  </si>
  <si>
    <t>12 JACALA DE LEDEZMA</t>
  </si>
  <si>
    <t>040 LA MISION</t>
  </si>
  <si>
    <t>99 NO ESPECIFICADO</t>
  </si>
  <si>
    <t>999 NO ESPECIFICADO</t>
  </si>
  <si>
    <t>municipioresidencia</t>
  </si>
  <si>
    <t>municipioresidenciad</t>
  </si>
  <si>
    <t>ACAXOCHITLAN</t>
  </si>
  <si>
    <t>AGUA BLANCA DE ITURBIDE</t>
  </si>
  <si>
    <t>ALFAJAYUCAN</t>
  </si>
  <si>
    <t>ATITALAQUIA</t>
  </si>
  <si>
    <t>ATOTONILCO EL GRANDE</t>
  </si>
  <si>
    <t>CALNALI</t>
  </si>
  <si>
    <t>CARDONAL</t>
  </si>
  <si>
    <t>CUAUTEPEC DE HINOJOSA</t>
  </si>
  <si>
    <t>CHAPANTONGO</t>
  </si>
  <si>
    <t>FRANCISCO I. MADERO</t>
  </si>
  <si>
    <t>HUASCA DE OCAMPO</t>
  </si>
  <si>
    <t>HUAUTLA</t>
  </si>
  <si>
    <t>HUEHUETLA</t>
  </si>
  <si>
    <t>JALTOCAN</t>
  </si>
  <si>
    <t>SAN AGUSTIN METZQUITITLAN</t>
  </si>
  <si>
    <t>OMITLAN DE JUAREZ</t>
  </si>
  <si>
    <t>SAN FELIPE ORIZATLAN</t>
  </si>
  <si>
    <t>SAN BARTOLO TUTOTEPEC</t>
  </si>
  <si>
    <t>SAN SALVADOR</t>
  </si>
  <si>
    <t>SANTIAGO DE ANAYA</t>
  </si>
  <si>
    <t>SANTIAGO TULANTEPEC DE LUGO GUERRERO</t>
  </si>
  <si>
    <t>TASQUILLO</t>
  </si>
  <si>
    <t>TECOZAUTLA</t>
  </si>
  <si>
    <t>TEPEAPULCO</t>
  </si>
  <si>
    <t>TEPEHUACAN DE GUERRERO</t>
  </si>
  <si>
    <t>TEPEJI DEL RIO DE OCAMPO</t>
  </si>
  <si>
    <t>TEZONTEPEC DE ALDAMA</t>
  </si>
  <si>
    <t>XOCHIATIPAN</t>
  </si>
  <si>
    <t>ZAPOTLAN DE JUAREZ</t>
  </si>
  <si>
    <t>ZEMPOALA</t>
  </si>
  <si>
    <t>ZIMAPAN</t>
  </si>
  <si>
    <t>Total general</t>
  </si>
  <si>
    <t>Etiquetas de fila</t>
  </si>
  <si>
    <t>Suma de 2020</t>
  </si>
  <si>
    <t>Suma de 2021</t>
  </si>
  <si>
    <t>Suma de 2022</t>
  </si>
  <si>
    <t>Suma de 2023</t>
  </si>
  <si>
    <t>total</t>
  </si>
  <si>
    <t>AÑO DE DEFUNCION</t>
  </si>
  <si>
    <t>2025</t>
  </si>
  <si>
    <t>027 HUEHUETLA</t>
  </si>
  <si>
    <t/>
  </si>
  <si>
    <t>No</t>
  </si>
  <si>
    <t>2024</t>
  </si>
  <si>
    <t>001 Acatlan</t>
  </si>
  <si>
    <t>002 Acaxochitlan</t>
  </si>
  <si>
    <t>003 Actopan</t>
  </si>
  <si>
    <t>004 Agua Blanca De Iturbide</t>
  </si>
  <si>
    <t>005 Ajacuba</t>
  </si>
  <si>
    <t>006 Alfajayucan</t>
  </si>
  <si>
    <t>007 Almoloya</t>
  </si>
  <si>
    <t>008 Apan</t>
  </si>
  <si>
    <t>009 El Arenal</t>
  </si>
  <si>
    <t>010 Atitalaquia</t>
  </si>
  <si>
    <t>011 Atlapexco</t>
  </si>
  <si>
    <t>012 Atotonilco El Grande</t>
  </si>
  <si>
    <t>013 Atotonilco De Tula</t>
  </si>
  <si>
    <t>014 Calnali</t>
  </si>
  <si>
    <t>015 Cardonal</t>
  </si>
  <si>
    <t>016 Cuautepec De Hinojosa</t>
  </si>
  <si>
    <t>017 Chapantongo</t>
  </si>
  <si>
    <t>018 Chapulhuacan</t>
  </si>
  <si>
    <t>019 Chilcuautla</t>
  </si>
  <si>
    <t>020 Eloxochitlan</t>
  </si>
  <si>
    <t>021 Emiliano Zapata</t>
  </si>
  <si>
    <t>022 Epazoyucan</t>
  </si>
  <si>
    <t>023 Francisco I. Madero</t>
  </si>
  <si>
    <t>024 Huasca De Ocampo</t>
  </si>
  <si>
    <t>025 Huautla</t>
  </si>
  <si>
    <t>026 Huazalingo</t>
  </si>
  <si>
    <t>027 Huehuetla</t>
  </si>
  <si>
    <t>028 Huejutla De Reyes</t>
  </si>
  <si>
    <t>029 Huichapan</t>
  </si>
  <si>
    <t>030 Ixmiquilpan</t>
  </si>
  <si>
    <t>031 Jacala De Lezama</t>
  </si>
  <si>
    <t>032 Jaltocan</t>
  </si>
  <si>
    <t>033 Juarez Hidalgo</t>
  </si>
  <si>
    <t>034 Lolotla</t>
  </si>
  <si>
    <t>035 Metepec</t>
  </si>
  <si>
    <t>036 San Agustin Mezquititlan</t>
  </si>
  <si>
    <t>037 Metztitlan</t>
  </si>
  <si>
    <t>038 Mineral Del Chico</t>
  </si>
  <si>
    <t>039 Mineral Del Monte</t>
  </si>
  <si>
    <t>040 La Mision</t>
  </si>
  <si>
    <t>041 Mixquiahuala</t>
  </si>
  <si>
    <t>042 Molango De Escamilla</t>
  </si>
  <si>
    <t>043 Nicolas Flores</t>
  </si>
  <si>
    <t>044 Nopala De Villagran</t>
  </si>
  <si>
    <t>045 Omitlan De Juarez</t>
  </si>
  <si>
    <t>046 San Felipe De Orizatlan</t>
  </si>
  <si>
    <t>047 Pacula</t>
  </si>
  <si>
    <t>048 Pachuca De Soto</t>
  </si>
  <si>
    <t>049 Pisaflores</t>
  </si>
  <si>
    <t>050 Progreso</t>
  </si>
  <si>
    <t>051 Mineral De La Reforma</t>
  </si>
  <si>
    <t>052 San Agustin Tlaxiaca</t>
  </si>
  <si>
    <t>053 San Bartolo Tutotepec</t>
  </si>
  <si>
    <t>054 San Salvador</t>
  </si>
  <si>
    <t>055 Santiago De Anaya</t>
  </si>
  <si>
    <t>056 Santiago Tulantepec</t>
  </si>
  <si>
    <t>057 Singuilucan</t>
  </si>
  <si>
    <t>058 Tasquillo</t>
  </si>
  <si>
    <t>059 Tecozautla</t>
  </si>
  <si>
    <t>060 Tenango De Doria</t>
  </si>
  <si>
    <t>061 Tepeapulco</t>
  </si>
  <si>
    <t>062 Tepehuacan De Guerrero</t>
  </si>
  <si>
    <t>063 Tepeji De Ocampo</t>
  </si>
  <si>
    <t>064 Tepetitlan</t>
  </si>
  <si>
    <t>065 Tetepango</t>
  </si>
  <si>
    <t>066 Villa De Tezontepec</t>
  </si>
  <si>
    <t>067 Tezontepec De Aldama</t>
  </si>
  <si>
    <t>068 Tianguistengo</t>
  </si>
  <si>
    <t>069 Tizayuca</t>
  </si>
  <si>
    <t>070 Tlahuelilpan</t>
  </si>
  <si>
    <t>071 Tlahuiltepa</t>
  </si>
  <si>
    <t>072 Tlanalapa</t>
  </si>
  <si>
    <t>073 Tlanchinol</t>
  </si>
  <si>
    <t>074 Tlaxcoapan</t>
  </si>
  <si>
    <t>075 Tolcayuca</t>
  </si>
  <si>
    <t>076 Tula De Allende</t>
  </si>
  <si>
    <t>077 Tulancingo De Bravo</t>
  </si>
  <si>
    <t>078 Xochiatipan</t>
  </si>
  <si>
    <t>079 Xochicoatlan</t>
  </si>
  <si>
    <t>080 Yahualica</t>
  </si>
  <si>
    <t>081 Zacualtipan De Angeles</t>
  </si>
  <si>
    <t>082 Zapotlan De Juarez</t>
  </si>
  <si>
    <t>083 Zempoala</t>
  </si>
  <si>
    <t>084 Zimapan</t>
  </si>
  <si>
    <t>Tot</t>
  </si>
  <si>
    <t>poblacion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</si>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</sst>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/>
    <xf numFmtId="0" fontId="2" fillId="2" borderId="1" xfId="0" applyFont="1" applyFill="1" applyBorder="1"/>
    <xf numFmtId="0" fontId="2" fillId="0" borderId="1" xfId="0" applyFont="1" applyBorder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/>
    <xf numFmtId="0" fontId="1" fillId="3" borderId="0" xfId="0" applyFont="1" applyFill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 Hernández" refreshedDate="45869.622442939813" createdVersion="8" refreshedVersion="8" minRefreshableVersion="3" recordCount="128" xr:uid="{2E260A86-478D-4E3C-996D-D45276AB6F2B}">
  <cacheSource type="worksheet">
    <worksheetSource ref="A6:B134" sheet="Hoja1 (2)"/>
  </cacheSource>
  <cacheFields count="2">
    <cacheField name="Municipio de Residencia" numFmtId="0">
      <sharedItems count="75">
        <s v="001 ACATLAN"/>
        <s v="002 ACAXOCHITLAN"/>
        <s v="003 ACTOPAN"/>
        <s v="004 AGUA BLANCA DE ITURBIDE"/>
        <s v="005 AJACUBA"/>
        <s v="006 ALFAJAYUCAN"/>
        <s v="007 ALMOLOYA"/>
        <s v="008 APAN"/>
        <s v="009 EL ARENAL"/>
        <s v="010 ATITALAQUIA"/>
        <s v="011 ATLAPEXCO"/>
        <s v="012 ATOTONILCO EL GRANDE"/>
        <s v="013 ATOTONILCO DE TULA"/>
        <s v="014 CALNALI"/>
        <s v="015 CARDONAL"/>
        <s v="016 CUAUTEPEC DE HINOJOSA"/>
        <s v="017 CHAPANTONGO"/>
        <s v="018 CHAPULHUACAN"/>
        <s v="019 CHILCUAUTLA"/>
        <s v="020 ELOXOCHITLAN"/>
        <s v="021 EMILIANO ZAPATA"/>
        <s v="022 EPAZOYUCAN"/>
        <s v="023 FRANCISCO I. MADERO"/>
        <s v="024 HUASCA DE OCAMPO"/>
        <s v="025 HUAUTLA"/>
        <s v="028 HUEJUTLA DE REYES"/>
        <s v="029 HUICHAPAN"/>
        <s v="030 IXMIQUILPAN"/>
        <s v="031 JACALA DE LEDEZMA"/>
        <s v="033 JUAREZ HIDALGO"/>
        <s v="034 LOLOTLA"/>
        <s v="035 METEPEC"/>
        <s v="036 SAN AGUSTIN METZQUITITLAN"/>
        <s v="037 METZTITLAN"/>
        <s v="039 MINERAL DEL MONTE"/>
        <s v="041 MIXQUIAHUALA DE JUAREZ"/>
        <s v="042 MOLANGO DE ESCAMILLA"/>
        <s v="043 NICOLAS FLORES"/>
        <s v="044 NOPALA DE VILLAGRAN"/>
        <s v="045 OMITLAN DE JUAREZ"/>
        <s v="046 SAN FELIPE ORIZATLAN"/>
        <s v="047 PACULA"/>
        <s v="048 PACHUCA DE SOTO"/>
        <s v="049 PISAFLORES"/>
        <s v="050 PROGRESO DE OBREGON"/>
        <s v="051 MINERAL DE LA REFORMA"/>
        <s v="052 SAN AGUSTIN TLAXIACA"/>
        <s v="054 SAN SALVADOR"/>
        <s v="055 SANTIAGO DE ANAYA"/>
        <s v="056 SANTIAGO TULANTEPEC DE LUGO GUERRERO"/>
        <s v="057 SINGUILUCAN"/>
        <s v="058 TASQUILLO"/>
        <s v="059 TECOZAUTLA"/>
        <s v="060 TENANGO DE DORIA"/>
        <s v="061 TEPEAPULCO"/>
        <s v="062 TEPEHUACAN DE GUERRERO"/>
        <s v="063 TEPEJI DEL RIO DE OCAMPO"/>
        <s v="065 TETEPANGO"/>
        <s v="066 VILLA DE TEZONTEPEC"/>
        <s v="067 TEZONTEPEC DE ALDAMA"/>
        <s v="068 TIANGUISTENGO"/>
        <s v="069 TIZAYUCA"/>
        <s v="070 TLAHUELILPAN"/>
        <s v="071 TLAHUILTEPA"/>
        <s v="072 TLANALAPA"/>
        <s v="073 TLANCHINOL"/>
        <s v="074 TLAXCOAPAN"/>
        <s v="075 TOLCAYUCA"/>
        <s v="076 TULA DE ALLENDE"/>
        <s v="077 TULANCINGO DE BRAVO"/>
        <s v="080 YAHUALICA"/>
        <s v="081 ZACUALTIPAN DE ANGELES"/>
        <s v="082 ZAPOTLAN DE JUAREZ"/>
        <s v="083 ZEMPOALA"/>
        <s v="084 ZIMAPAN"/>
      </sharedItems>
    </cacheField>
    <cacheField name="2020" numFmtId="0">
      <sharedItems containsString="0" containsBlank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 Hernández" refreshedDate="45869.623106712963" createdVersion="8" refreshedVersion="8" minRefreshableVersion="3" recordCount="128" xr:uid="{DBA78523-919B-4EE4-890D-E933E629130F}">
  <cacheSource type="worksheet">
    <worksheetSource ref="A6:E134" sheet="Hoja1 (2)"/>
  </cacheSource>
  <cacheFields count="5">
    <cacheField name="Municipio de Residencia" numFmtId="0">
      <sharedItems count="75">
        <s v="001 ACATLAN"/>
        <s v="002 ACAXOCHITLAN"/>
        <s v="003 ACTOPAN"/>
        <s v="004 AGUA BLANCA DE ITURBIDE"/>
        <s v="005 AJACUBA"/>
        <s v="006 ALFAJAYUCAN"/>
        <s v="007 ALMOLOYA"/>
        <s v="008 APAN"/>
        <s v="009 EL ARENAL"/>
        <s v="010 ATITALAQUIA"/>
        <s v="011 ATLAPEXCO"/>
        <s v="012 ATOTONILCO EL GRANDE"/>
        <s v="013 ATOTONILCO DE TULA"/>
        <s v="014 CALNALI"/>
        <s v="015 CARDONAL"/>
        <s v="016 CUAUTEPEC DE HINOJOSA"/>
        <s v="017 CHAPANTONGO"/>
        <s v="018 CHAPULHUACAN"/>
        <s v="019 CHILCUAUTLA"/>
        <s v="020 ELOXOCHITLAN"/>
        <s v="021 EMILIANO ZAPATA"/>
        <s v="022 EPAZOYUCAN"/>
        <s v="023 FRANCISCO I. MADERO"/>
        <s v="024 HUASCA DE OCAMPO"/>
        <s v="025 HUAUTLA"/>
        <s v="028 HUEJUTLA DE REYES"/>
        <s v="029 HUICHAPAN"/>
        <s v="030 IXMIQUILPAN"/>
        <s v="031 JACALA DE LEDEZMA"/>
        <s v="033 JUAREZ HIDALGO"/>
        <s v="034 LOLOTLA"/>
        <s v="035 METEPEC"/>
        <s v="036 SAN AGUSTIN METZQUITITLAN"/>
        <s v="037 METZTITLAN"/>
        <s v="039 MINERAL DEL MONTE"/>
        <s v="041 MIXQUIAHUALA DE JUAREZ"/>
        <s v="042 MOLANGO DE ESCAMILLA"/>
        <s v="043 NICOLAS FLORES"/>
        <s v="044 NOPALA DE VILLAGRAN"/>
        <s v="045 OMITLAN DE JUAREZ"/>
        <s v="046 SAN FELIPE ORIZATLAN"/>
        <s v="047 PACULA"/>
        <s v="048 PACHUCA DE SOTO"/>
        <s v="049 PISAFLORES"/>
        <s v="050 PROGRESO DE OBREGON"/>
        <s v="051 MINERAL DE LA REFORMA"/>
        <s v="052 SAN AGUSTIN TLAXIACA"/>
        <s v="054 SAN SALVADOR"/>
        <s v="055 SANTIAGO DE ANAYA"/>
        <s v="056 SANTIAGO TULANTEPEC DE LUGO GUERRERO"/>
        <s v="057 SINGUILUCAN"/>
        <s v="058 TASQUILLO"/>
        <s v="059 TECOZAUTLA"/>
        <s v="060 TENANGO DE DORIA"/>
        <s v="061 TEPEAPULCO"/>
        <s v="062 TEPEHUACAN DE GUERRERO"/>
        <s v="063 TEPEJI DEL RIO DE OCAMPO"/>
        <s v="065 TETEPANGO"/>
        <s v="066 VILLA DE TEZONTEPEC"/>
        <s v="067 TEZONTEPEC DE ALDAMA"/>
        <s v="068 TIANGUISTENGO"/>
        <s v="069 TIZAYUCA"/>
        <s v="070 TLAHUELILPAN"/>
        <s v="071 TLAHUILTEPA"/>
        <s v="072 TLANALAPA"/>
        <s v="073 TLANCHINOL"/>
        <s v="074 TLAXCOAPAN"/>
        <s v="075 TOLCAYUCA"/>
        <s v="076 TULA DE ALLENDE"/>
        <s v="077 TULANCINGO DE BRAVO"/>
        <s v="080 YAHUALICA"/>
        <s v="081 ZACUALTIPAN DE ANGELES"/>
        <s v="082 ZAPOTLAN DE JUAREZ"/>
        <s v="083 ZEMPOALA"/>
        <s v="084 ZIMAPAN"/>
      </sharedItems>
    </cacheField>
    <cacheField name="2020" numFmtId="0">
      <sharedItems containsString="0" containsBlank="1" containsNumber="1" containsInteger="1" minValue="1" maxValue="18"/>
    </cacheField>
    <cacheField name="2021" numFmtId="0">
      <sharedItems containsString="0" containsBlank="1" containsNumber="1" containsInteger="1" minValue="1" maxValue="22"/>
    </cacheField>
    <cacheField name="2022" numFmtId="0">
      <sharedItems containsString="0" containsBlank="1" containsNumber="1" containsInteger="1" minValue="1" maxValue="14"/>
    </cacheField>
    <cacheField name="2023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 Hernández" refreshedDate="45869.660535069444" createdVersion="8" refreshedVersion="8" minRefreshableVersion="3" recordCount="103" xr:uid="{D0886344-C1F5-49F5-AC0A-4D5566A148BA}">
  <cacheSource type="worksheet">
    <worksheetSource ref="B8:F111" sheet="Junio"/>
  </cacheSource>
  <cacheFields count="5">
    <cacheField name="Municipio de Residencia" numFmtId="0">
      <sharedItems count="64">
        <s v="001 ACATLAN"/>
        <s v="002 ACAXOCHITLAN"/>
        <s v="003 ACTOPAN"/>
        <s v="004 AGUA BLANCA DE ITURBIDE"/>
        <s v="005 AJACUBA"/>
        <s v="006 ALFAJAYUCAN"/>
        <s v="007 ALMOLOYA"/>
        <s v="008 APAN"/>
        <s v="009 EL ARENAL"/>
        <s v="010 ATITALAQUIA"/>
        <s v="012 ATOTONILCO EL GRANDE"/>
        <s v="013 ATOTONILCO DE TULA"/>
        <s v="014 CALNALI"/>
        <s v="015 CARDONAL"/>
        <s v="016 CUAUTEPEC DE HINOJOSA"/>
        <s v="017 CHAPANTONGO"/>
        <s v="018 CHAPULHUACAN"/>
        <s v="019 CHILCUAUTLA"/>
        <s v="021 EMILIANO ZAPATA"/>
        <s v="023 FRANCISCO I. MADERO"/>
        <s v="024 HUASCA DE OCAMPO"/>
        <s v="025 HUAUTLA"/>
        <s v="028 HUEJUTLA DE REYES"/>
        <s v="029 HUICHAPAN"/>
        <s v="030 IXMIQUILPAN"/>
        <s v="031 JACALA DE LEDEZMA"/>
        <s v="034 LOLOTLA"/>
        <s v="036 SAN AGUSTIN METZQUITITLAN"/>
        <s v="037 METZTITLAN"/>
        <s v="039 MINERAL DEL MONTE"/>
        <s v="041 MIXQUIAHUALA DE JUAREZ"/>
        <s v="044 NOPALA DE VILLAGRAN"/>
        <s v="045 OMITLAN DE JUAREZ"/>
        <s v="046 SAN FELIPE ORIZATLAN"/>
        <s v="048 PACHUCA DE SOTO"/>
        <s v="049 PISAFLORES"/>
        <s v="050 PROGRESO DE OBREGON"/>
        <s v="051 MINERAL DE LA REFORMA"/>
        <s v="052 SAN AGUSTIN TLAXIACA"/>
        <s v="054 SAN SALVADOR"/>
        <s v="055 SANTIAGO DE ANAYA"/>
        <s v="056 SANTIAGO TULANTEPEC DE LUGO GUERRERO"/>
        <s v="057 SINGUILUCAN"/>
        <s v="059 TECOZAUTLA"/>
        <s v="060 TENANGO DE DORIA"/>
        <s v="061 TEPEAPULCO"/>
        <s v="062 TEPEHUACAN DE GUERRERO"/>
        <s v="063 TEPEJI DEL RIO DE OCAMPO"/>
        <s v="065 TETEPANGO"/>
        <s v="066 VILLA DE TEZONTEPEC"/>
        <s v="067 TEZONTEPEC DE ALDAMA"/>
        <s v="068 TIANGUISTENGO"/>
        <s v="069 TIZAYUCA"/>
        <s v="070 TLAHUELILPAN"/>
        <s v="071 TLAHUILTEPA"/>
        <s v="073 TLANCHINOL"/>
        <s v="074 TLAXCOAPAN"/>
        <s v="075 TOLCAYUCA"/>
        <s v="076 TULA DE ALLENDE"/>
        <s v="077 TULANCINGO DE BRAVO"/>
        <s v="081 ZACUALTIPAN DE ANGELES"/>
        <s v="082 ZAPOTLAN DE JUAREZ"/>
        <s v="083 ZEMPOALA"/>
        <s v="084 ZIMAPAN"/>
      </sharedItems>
    </cacheField>
    <cacheField name="2020" numFmtId="0">
      <sharedItems containsString="0" containsBlank="1" containsNumber="1" containsInteger="1" minValue="1" maxValue="9"/>
    </cacheField>
    <cacheField name="2021" numFmtId="0">
      <sharedItems containsString="0" containsBlank="1" containsNumber="1" containsInteger="1" minValue="1" maxValue="8"/>
    </cacheField>
    <cacheField name="2022" numFmtId="0">
      <sharedItems containsString="0" containsBlank="1" containsNumber="1" containsInteger="1" minValue="1" maxValue="8"/>
    </cacheField>
    <cacheField name="2023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1"/>
  </r>
  <r>
    <x v="0"/>
    <m/>
  </r>
  <r>
    <x v="1"/>
    <n v="2"/>
  </r>
  <r>
    <x v="1"/>
    <m/>
  </r>
  <r>
    <x v="2"/>
    <n v="4"/>
  </r>
  <r>
    <x v="2"/>
    <m/>
  </r>
  <r>
    <x v="3"/>
    <m/>
  </r>
  <r>
    <x v="3"/>
    <m/>
  </r>
  <r>
    <x v="4"/>
    <m/>
  </r>
  <r>
    <x v="4"/>
    <m/>
  </r>
  <r>
    <x v="5"/>
    <m/>
  </r>
  <r>
    <x v="5"/>
    <n v="2"/>
  </r>
  <r>
    <x v="6"/>
    <m/>
  </r>
  <r>
    <x v="6"/>
    <n v="3"/>
  </r>
  <r>
    <x v="7"/>
    <m/>
  </r>
  <r>
    <x v="7"/>
    <n v="3"/>
  </r>
  <r>
    <x v="8"/>
    <n v="1"/>
  </r>
  <r>
    <x v="9"/>
    <m/>
  </r>
  <r>
    <x v="9"/>
    <m/>
  </r>
  <r>
    <x v="10"/>
    <m/>
  </r>
  <r>
    <x v="10"/>
    <m/>
  </r>
  <r>
    <x v="11"/>
    <n v="2"/>
  </r>
  <r>
    <x v="11"/>
    <m/>
  </r>
  <r>
    <x v="12"/>
    <n v="1"/>
  </r>
  <r>
    <x v="12"/>
    <m/>
  </r>
  <r>
    <x v="13"/>
    <m/>
  </r>
  <r>
    <x v="14"/>
    <m/>
  </r>
  <r>
    <x v="14"/>
    <n v="4"/>
  </r>
  <r>
    <x v="15"/>
    <m/>
  </r>
  <r>
    <x v="15"/>
    <n v="6"/>
  </r>
  <r>
    <x v="16"/>
    <m/>
  </r>
  <r>
    <x v="16"/>
    <n v="2"/>
  </r>
  <r>
    <x v="17"/>
    <m/>
  </r>
  <r>
    <x v="17"/>
    <n v="3"/>
  </r>
  <r>
    <x v="18"/>
    <m/>
  </r>
  <r>
    <x v="18"/>
    <n v="1"/>
  </r>
  <r>
    <x v="19"/>
    <m/>
  </r>
  <r>
    <x v="20"/>
    <m/>
  </r>
  <r>
    <x v="20"/>
    <n v="2"/>
  </r>
  <r>
    <x v="21"/>
    <n v="1"/>
  </r>
  <r>
    <x v="22"/>
    <m/>
  </r>
  <r>
    <x v="22"/>
    <m/>
  </r>
  <r>
    <x v="23"/>
    <n v="2"/>
  </r>
  <r>
    <x v="24"/>
    <m/>
  </r>
  <r>
    <x v="24"/>
    <n v="1"/>
  </r>
  <r>
    <x v="25"/>
    <m/>
  </r>
  <r>
    <x v="25"/>
    <n v="2"/>
  </r>
  <r>
    <x v="26"/>
    <m/>
  </r>
  <r>
    <x v="26"/>
    <n v="2"/>
  </r>
  <r>
    <x v="27"/>
    <m/>
  </r>
  <r>
    <x v="27"/>
    <n v="5"/>
  </r>
  <r>
    <x v="28"/>
    <n v="2"/>
  </r>
  <r>
    <x v="29"/>
    <m/>
  </r>
  <r>
    <x v="30"/>
    <m/>
  </r>
  <r>
    <x v="30"/>
    <n v="1"/>
  </r>
  <r>
    <x v="31"/>
    <m/>
  </r>
  <r>
    <x v="32"/>
    <n v="3"/>
  </r>
  <r>
    <x v="33"/>
    <n v="1"/>
  </r>
  <r>
    <x v="33"/>
    <m/>
  </r>
  <r>
    <x v="34"/>
    <m/>
  </r>
  <r>
    <x v="34"/>
    <n v="1"/>
  </r>
  <r>
    <x v="35"/>
    <n v="4"/>
  </r>
  <r>
    <x v="36"/>
    <m/>
  </r>
  <r>
    <x v="37"/>
    <n v="1"/>
  </r>
  <r>
    <x v="38"/>
    <m/>
  </r>
  <r>
    <x v="38"/>
    <n v="3"/>
  </r>
  <r>
    <x v="39"/>
    <n v="1"/>
  </r>
  <r>
    <x v="40"/>
    <n v="5"/>
  </r>
  <r>
    <x v="41"/>
    <m/>
  </r>
  <r>
    <x v="42"/>
    <n v="18"/>
  </r>
  <r>
    <x v="42"/>
    <m/>
  </r>
  <r>
    <x v="43"/>
    <m/>
  </r>
  <r>
    <x v="43"/>
    <m/>
  </r>
  <r>
    <x v="44"/>
    <n v="4"/>
  </r>
  <r>
    <x v="45"/>
    <m/>
  </r>
  <r>
    <x v="45"/>
    <n v="12"/>
  </r>
  <r>
    <x v="46"/>
    <n v="2"/>
  </r>
  <r>
    <x v="46"/>
    <m/>
  </r>
  <r>
    <x v="47"/>
    <n v="3"/>
  </r>
  <r>
    <x v="47"/>
    <m/>
  </r>
  <r>
    <x v="48"/>
    <m/>
  </r>
  <r>
    <x v="48"/>
    <m/>
  </r>
  <r>
    <x v="49"/>
    <m/>
  </r>
  <r>
    <x v="49"/>
    <n v="3"/>
  </r>
  <r>
    <x v="50"/>
    <m/>
  </r>
  <r>
    <x v="50"/>
    <n v="1"/>
  </r>
  <r>
    <x v="51"/>
    <n v="1"/>
  </r>
  <r>
    <x v="52"/>
    <m/>
  </r>
  <r>
    <x v="52"/>
    <n v="1"/>
  </r>
  <r>
    <x v="53"/>
    <m/>
  </r>
  <r>
    <x v="54"/>
    <m/>
  </r>
  <r>
    <x v="54"/>
    <n v="5"/>
  </r>
  <r>
    <x v="55"/>
    <n v="2"/>
  </r>
  <r>
    <x v="56"/>
    <n v="4"/>
  </r>
  <r>
    <x v="56"/>
    <m/>
  </r>
  <r>
    <x v="57"/>
    <m/>
  </r>
  <r>
    <x v="57"/>
    <m/>
  </r>
  <r>
    <x v="58"/>
    <n v="2"/>
  </r>
  <r>
    <x v="59"/>
    <n v="2"/>
  </r>
  <r>
    <x v="59"/>
    <m/>
  </r>
  <r>
    <x v="60"/>
    <m/>
  </r>
  <r>
    <x v="61"/>
    <n v="6"/>
  </r>
  <r>
    <x v="61"/>
    <m/>
  </r>
  <r>
    <x v="62"/>
    <n v="1"/>
  </r>
  <r>
    <x v="62"/>
    <m/>
  </r>
  <r>
    <x v="63"/>
    <n v="1"/>
  </r>
  <r>
    <x v="63"/>
    <m/>
  </r>
  <r>
    <x v="64"/>
    <m/>
  </r>
  <r>
    <x v="64"/>
    <n v="1"/>
  </r>
  <r>
    <x v="65"/>
    <m/>
  </r>
  <r>
    <x v="65"/>
    <n v="1"/>
  </r>
  <r>
    <x v="66"/>
    <m/>
  </r>
  <r>
    <x v="66"/>
    <m/>
  </r>
  <r>
    <x v="67"/>
    <n v="1"/>
  </r>
  <r>
    <x v="67"/>
    <m/>
  </r>
  <r>
    <x v="68"/>
    <n v="5"/>
  </r>
  <r>
    <x v="68"/>
    <m/>
  </r>
  <r>
    <x v="69"/>
    <m/>
  </r>
  <r>
    <x v="69"/>
    <n v="9"/>
  </r>
  <r>
    <x v="70"/>
    <m/>
  </r>
  <r>
    <x v="71"/>
    <n v="1"/>
  </r>
  <r>
    <x v="71"/>
    <m/>
  </r>
  <r>
    <x v="72"/>
    <n v="1"/>
  </r>
  <r>
    <x v="72"/>
    <m/>
  </r>
  <r>
    <x v="73"/>
    <n v="5"/>
  </r>
  <r>
    <x v="73"/>
    <m/>
  </r>
  <r>
    <x v="74"/>
    <m/>
  </r>
  <r>
    <x v="74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1"/>
    <m/>
    <m/>
    <m/>
  </r>
  <r>
    <x v="0"/>
    <m/>
    <m/>
    <n v="1"/>
    <m/>
  </r>
  <r>
    <x v="1"/>
    <n v="2"/>
    <n v="3"/>
    <m/>
    <m/>
  </r>
  <r>
    <x v="1"/>
    <m/>
    <m/>
    <m/>
    <n v="1"/>
  </r>
  <r>
    <x v="2"/>
    <n v="4"/>
    <n v="3"/>
    <n v="4"/>
    <n v="1"/>
  </r>
  <r>
    <x v="2"/>
    <m/>
    <m/>
    <n v="1"/>
    <m/>
  </r>
  <r>
    <x v="3"/>
    <m/>
    <n v="1"/>
    <m/>
    <m/>
  </r>
  <r>
    <x v="3"/>
    <m/>
    <m/>
    <n v="1"/>
    <m/>
  </r>
  <r>
    <x v="4"/>
    <m/>
    <n v="1"/>
    <m/>
    <m/>
  </r>
  <r>
    <x v="4"/>
    <m/>
    <m/>
    <n v="2"/>
    <n v="2"/>
  </r>
  <r>
    <x v="5"/>
    <m/>
    <m/>
    <n v="1"/>
    <m/>
  </r>
  <r>
    <x v="5"/>
    <n v="2"/>
    <n v="3"/>
    <n v="2"/>
    <n v="1"/>
  </r>
  <r>
    <x v="6"/>
    <m/>
    <m/>
    <m/>
    <n v="1"/>
  </r>
  <r>
    <x v="6"/>
    <n v="3"/>
    <n v="2"/>
    <n v="3"/>
    <n v="1"/>
  </r>
  <r>
    <x v="7"/>
    <m/>
    <m/>
    <n v="2"/>
    <m/>
  </r>
  <r>
    <x v="7"/>
    <n v="3"/>
    <n v="1"/>
    <n v="2"/>
    <n v="2"/>
  </r>
  <r>
    <x v="8"/>
    <n v="1"/>
    <n v="2"/>
    <n v="2"/>
    <n v="2"/>
  </r>
  <r>
    <x v="9"/>
    <m/>
    <n v="2"/>
    <n v="1"/>
    <m/>
  </r>
  <r>
    <x v="9"/>
    <m/>
    <m/>
    <n v="2"/>
    <n v="1"/>
  </r>
  <r>
    <x v="10"/>
    <m/>
    <m/>
    <m/>
    <n v="1"/>
  </r>
  <r>
    <x v="10"/>
    <m/>
    <n v="1"/>
    <m/>
    <m/>
  </r>
  <r>
    <x v="11"/>
    <n v="2"/>
    <n v="1"/>
    <n v="5"/>
    <n v="3"/>
  </r>
  <r>
    <x v="11"/>
    <m/>
    <m/>
    <n v="1"/>
    <m/>
  </r>
  <r>
    <x v="12"/>
    <n v="1"/>
    <n v="1"/>
    <n v="1"/>
    <m/>
  </r>
  <r>
    <x v="12"/>
    <m/>
    <m/>
    <n v="1"/>
    <m/>
  </r>
  <r>
    <x v="13"/>
    <m/>
    <m/>
    <n v="2"/>
    <m/>
  </r>
  <r>
    <x v="14"/>
    <m/>
    <m/>
    <n v="2"/>
    <m/>
  </r>
  <r>
    <x v="14"/>
    <n v="4"/>
    <n v="1"/>
    <n v="1"/>
    <n v="1"/>
  </r>
  <r>
    <x v="15"/>
    <m/>
    <m/>
    <n v="2"/>
    <n v="1"/>
  </r>
  <r>
    <x v="15"/>
    <n v="6"/>
    <n v="7"/>
    <n v="2"/>
    <n v="6"/>
  </r>
  <r>
    <x v="16"/>
    <m/>
    <m/>
    <n v="1"/>
    <m/>
  </r>
  <r>
    <x v="16"/>
    <n v="2"/>
    <n v="2"/>
    <m/>
    <m/>
  </r>
  <r>
    <x v="17"/>
    <m/>
    <m/>
    <m/>
    <n v="1"/>
  </r>
  <r>
    <x v="17"/>
    <n v="3"/>
    <n v="1"/>
    <n v="1"/>
    <m/>
  </r>
  <r>
    <x v="18"/>
    <m/>
    <m/>
    <n v="1"/>
    <m/>
  </r>
  <r>
    <x v="18"/>
    <n v="1"/>
    <n v="2"/>
    <n v="1"/>
    <m/>
  </r>
  <r>
    <x v="19"/>
    <m/>
    <m/>
    <n v="1"/>
    <m/>
  </r>
  <r>
    <x v="20"/>
    <m/>
    <m/>
    <n v="1"/>
    <n v="6"/>
  </r>
  <r>
    <x v="20"/>
    <n v="2"/>
    <n v="2"/>
    <m/>
    <m/>
  </r>
  <r>
    <x v="21"/>
    <n v="1"/>
    <m/>
    <m/>
    <m/>
  </r>
  <r>
    <x v="22"/>
    <m/>
    <n v="2"/>
    <n v="2"/>
    <n v="1"/>
  </r>
  <r>
    <x v="22"/>
    <m/>
    <m/>
    <n v="1"/>
    <m/>
  </r>
  <r>
    <x v="23"/>
    <n v="2"/>
    <n v="3"/>
    <n v="1"/>
    <n v="1"/>
  </r>
  <r>
    <x v="24"/>
    <m/>
    <m/>
    <m/>
    <n v="1"/>
  </r>
  <r>
    <x v="24"/>
    <n v="1"/>
    <n v="1"/>
    <n v="2"/>
    <m/>
  </r>
  <r>
    <x v="25"/>
    <m/>
    <m/>
    <n v="5"/>
    <n v="4"/>
  </r>
  <r>
    <x v="25"/>
    <n v="2"/>
    <n v="2"/>
    <n v="1"/>
    <n v="3"/>
  </r>
  <r>
    <x v="26"/>
    <m/>
    <m/>
    <n v="4"/>
    <m/>
  </r>
  <r>
    <x v="26"/>
    <n v="2"/>
    <n v="6"/>
    <n v="5"/>
    <m/>
  </r>
  <r>
    <x v="27"/>
    <m/>
    <m/>
    <n v="4"/>
    <n v="4"/>
  </r>
  <r>
    <x v="27"/>
    <n v="5"/>
    <n v="2"/>
    <n v="1"/>
    <n v="1"/>
  </r>
  <r>
    <x v="28"/>
    <n v="2"/>
    <n v="1"/>
    <m/>
    <n v="1"/>
  </r>
  <r>
    <x v="29"/>
    <m/>
    <m/>
    <n v="1"/>
    <m/>
  </r>
  <r>
    <x v="30"/>
    <m/>
    <m/>
    <m/>
    <n v="1"/>
  </r>
  <r>
    <x v="30"/>
    <n v="1"/>
    <n v="2"/>
    <m/>
    <m/>
  </r>
  <r>
    <x v="31"/>
    <m/>
    <m/>
    <n v="2"/>
    <m/>
  </r>
  <r>
    <x v="32"/>
    <n v="3"/>
    <n v="2"/>
    <m/>
    <m/>
  </r>
  <r>
    <x v="33"/>
    <n v="1"/>
    <n v="2"/>
    <n v="2"/>
    <m/>
  </r>
  <r>
    <x v="33"/>
    <m/>
    <m/>
    <n v="1"/>
    <m/>
  </r>
  <r>
    <x v="34"/>
    <m/>
    <m/>
    <n v="4"/>
    <m/>
  </r>
  <r>
    <x v="34"/>
    <n v="1"/>
    <n v="1"/>
    <n v="1"/>
    <m/>
  </r>
  <r>
    <x v="35"/>
    <n v="4"/>
    <n v="1"/>
    <n v="6"/>
    <n v="1"/>
  </r>
  <r>
    <x v="36"/>
    <m/>
    <m/>
    <m/>
    <n v="1"/>
  </r>
  <r>
    <x v="37"/>
    <n v="1"/>
    <m/>
    <m/>
    <m/>
  </r>
  <r>
    <x v="38"/>
    <m/>
    <m/>
    <m/>
    <n v="2"/>
  </r>
  <r>
    <x v="38"/>
    <n v="3"/>
    <n v="1"/>
    <m/>
    <m/>
  </r>
  <r>
    <x v="39"/>
    <n v="1"/>
    <m/>
    <n v="1"/>
    <m/>
  </r>
  <r>
    <x v="40"/>
    <n v="5"/>
    <m/>
    <n v="2"/>
    <n v="2"/>
  </r>
  <r>
    <x v="41"/>
    <m/>
    <n v="1"/>
    <m/>
    <m/>
  </r>
  <r>
    <x v="42"/>
    <n v="18"/>
    <n v="22"/>
    <m/>
    <m/>
  </r>
  <r>
    <x v="42"/>
    <m/>
    <m/>
    <n v="14"/>
    <n v="11"/>
  </r>
  <r>
    <x v="43"/>
    <m/>
    <m/>
    <m/>
    <n v="2"/>
  </r>
  <r>
    <x v="43"/>
    <m/>
    <n v="2"/>
    <n v="2"/>
    <m/>
  </r>
  <r>
    <x v="44"/>
    <n v="4"/>
    <n v="2"/>
    <n v="1"/>
    <m/>
  </r>
  <r>
    <x v="45"/>
    <m/>
    <m/>
    <n v="2"/>
    <n v="3"/>
  </r>
  <r>
    <x v="45"/>
    <n v="12"/>
    <n v="3"/>
    <n v="2"/>
    <n v="8"/>
  </r>
  <r>
    <x v="46"/>
    <n v="2"/>
    <n v="6"/>
    <m/>
    <n v="1"/>
  </r>
  <r>
    <x v="46"/>
    <m/>
    <m/>
    <n v="3"/>
    <n v="3"/>
  </r>
  <r>
    <x v="47"/>
    <n v="3"/>
    <n v="2"/>
    <n v="4"/>
    <n v="1"/>
  </r>
  <r>
    <x v="47"/>
    <m/>
    <m/>
    <m/>
    <n v="3"/>
  </r>
  <r>
    <x v="48"/>
    <m/>
    <n v="1"/>
    <m/>
    <n v="1"/>
  </r>
  <r>
    <x v="48"/>
    <m/>
    <m/>
    <n v="1"/>
    <m/>
  </r>
  <r>
    <x v="49"/>
    <m/>
    <m/>
    <n v="1"/>
    <m/>
  </r>
  <r>
    <x v="49"/>
    <n v="3"/>
    <n v="1"/>
    <n v="2"/>
    <n v="2"/>
  </r>
  <r>
    <x v="50"/>
    <m/>
    <m/>
    <n v="2"/>
    <m/>
  </r>
  <r>
    <x v="50"/>
    <n v="1"/>
    <n v="3"/>
    <m/>
    <n v="2"/>
  </r>
  <r>
    <x v="51"/>
    <n v="1"/>
    <n v="1"/>
    <n v="2"/>
    <m/>
  </r>
  <r>
    <x v="52"/>
    <m/>
    <n v="1"/>
    <n v="1"/>
    <m/>
  </r>
  <r>
    <x v="52"/>
    <n v="1"/>
    <n v="1"/>
    <n v="1"/>
    <n v="1"/>
  </r>
  <r>
    <x v="53"/>
    <m/>
    <n v="1"/>
    <m/>
    <m/>
  </r>
  <r>
    <x v="54"/>
    <m/>
    <m/>
    <n v="3"/>
    <n v="4"/>
  </r>
  <r>
    <x v="54"/>
    <n v="5"/>
    <n v="6"/>
    <n v="2"/>
    <m/>
  </r>
  <r>
    <x v="55"/>
    <n v="2"/>
    <n v="1"/>
    <m/>
    <n v="1"/>
  </r>
  <r>
    <x v="56"/>
    <n v="4"/>
    <n v="6"/>
    <n v="1"/>
    <n v="1"/>
  </r>
  <r>
    <x v="56"/>
    <m/>
    <m/>
    <n v="5"/>
    <n v="4"/>
  </r>
  <r>
    <x v="57"/>
    <m/>
    <m/>
    <n v="1"/>
    <n v="1"/>
  </r>
  <r>
    <x v="57"/>
    <m/>
    <m/>
    <n v="1"/>
    <n v="1"/>
  </r>
  <r>
    <x v="58"/>
    <n v="2"/>
    <m/>
    <m/>
    <m/>
  </r>
  <r>
    <x v="59"/>
    <n v="2"/>
    <n v="1"/>
    <n v="1"/>
    <m/>
  </r>
  <r>
    <x v="59"/>
    <m/>
    <m/>
    <n v="1"/>
    <m/>
  </r>
  <r>
    <x v="60"/>
    <m/>
    <n v="1"/>
    <n v="1"/>
    <m/>
  </r>
  <r>
    <x v="61"/>
    <n v="6"/>
    <n v="11"/>
    <m/>
    <n v="1"/>
  </r>
  <r>
    <x v="61"/>
    <m/>
    <m/>
    <n v="3"/>
    <n v="4"/>
  </r>
  <r>
    <x v="62"/>
    <n v="1"/>
    <m/>
    <m/>
    <m/>
  </r>
  <r>
    <x v="62"/>
    <m/>
    <m/>
    <m/>
    <n v="2"/>
  </r>
  <r>
    <x v="63"/>
    <n v="1"/>
    <m/>
    <m/>
    <m/>
  </r>
  <r>
    <x v="63"/>
    <m/>
    <m/>
    <n v="1"/>
    <m/>
  </r>
  <r>
    <x v="64"/>
    <m/>
    <m/>
    <n v="1"/>
    <n v="1"/>
  </r>
  <r>
    <x v="64"/>
    <n v="1"/>
    <m/>
    <m/>
    <m/>
  </r>
  <r>
    <x v="65"/>
    <m/>
    <n v="1"/>
    <m/>
    <n v="1"/>
  </r>
  <r>
    <x v="65"/>
    <n v="1"/>
    <n v="1"/>
    <m/>
    <m/>
  </r>
  <r>
    <x v="66"/>
    <m/>
    <n v="2"/>
    <m/>
    <m/>
  </r>
  <r>
    <x v="66"/>
    <m/>
    <m/>
    <n v="5"/>
    <n v="1"/>
  </r>
  <r>
    <x v="67"/>
    <n v="1"/>
    <m/>
    <m/>
    <m/>
  </r>
  <r>
    <x v="67"/>
    <m/>
    <m/>
    <m/>
    <n v="4"/>
  </r>
  <r>
    <x v="68"/>
    <n v="5"/>
    <n v="13"/>
    <n v="2"/>
    <n v="2"/>
  </r>
  <r>
    <x v="68"/>
    <m/>
    <m/>
    <n v="8"/>
    <n v="2"/>
  </r>
  <r>
    <x v="69"/>
    <m/>
    <m/>
    <n v="2"/>
    <m/>
  </r>
  <r>
    <x v="69"/>
    <n v="9"/>
    <n v="7"/>
    <n v="7"/>
    <n v="8"/>
  </r>
  <r>
    <x v="70"/>
    <m/>
    <m/>
    <n v="1"/>
    <m/>
  </r>
  <r>
    <x v="71"/>
    <n v="1"/>
    <m/>
    <m/>
    <n v="1"/>
  </r>
  <r>
    <x v="71"/>
    <m/>
    <m/>
    <m/>
    <n v="1"/>
  </r>
  <r>
    <x v="72"/>
    <n v="1"/>
    <n v="4"/>
    <m/>
    <m/>
  </r>
  <r>
    <x v="72"/>
    <m/>
    <m/>
    <n v="2"/>
    <m/>
  </r>
  <r>
    <x v="73"/>
    <n v="5"/>
    <n v="1"/>
    <m/>
    <n v="2"/>
  </r>
  <r>
    <x v="73"/>
    <m/>
    <m/>
    <n v="2"/>
    <m/>
  </r>
  <r>
    <x v="74"/>
    <m/>
    <n v="1"/>
    <m/>
    <n v="1"/>
  </r>
  <r>
    <x v="74"/>
    <n v="6"/>
    <n v="2"/>
    <n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m/>
    <m/>
    <n v="1"/>
    <m/>
  </r>
  <r>
    <x v="1"/>
    <n v="2"/>
    <n v="3"/>
    <m/>
    <m/>
  </r>
  <r>
    <x v="2"/>
    <n v="2"/>
    <m/>
    <m/>
    <n v="1"/>
  </r>
  <r>
    <x v="3"/>
    <m/>
    <n v="1"/>
    <m/>
    <m/>
  </r>
  <r>
    <x v="3"/>
    <m/>
    <m/>
    <n v="1"/>
    <m/>
  </r>
  <r>
    <x v="4"/>
    <m/>
    <n v="1"/>
    <m/>
    <m/>
  </r>
  <r>
    <x v="4"/>
    <m/>
    <m/>
    <n v="2"/>
    <n v="1"/>
  </r>
  <r>
    <x v="5"/>
    <n v="1"/>
    <n v="1"/>
    <n v="1"/>
    <n v="1"/>
  </r>
  <r>
    <x v="6"/>
    <m/>
    <m/>
    <m/>
    <n v="1"/>
  </r>
  <r>
    <x v="6"/>
    <n v="3"/>
    <n v="1"/>
    <n v="1"/>
    <n v="1"/>
  </r>
  <r>
    <x v="7"/>
    <m/>
    <m/>
    <n v="1"/>
    <m/>
  </r>
  <r>
    <x v="7"/>
    <n v="1"/>
    <m/>
    <n v="1"/>
    <n v="1"/>
  </r>
  <r>
    <x v="8"/>
    <n v="1"/>
    <m/>
    <m/>
    <m/>
  </r>
  <r>
    <x v="9"/>
    <m/>
    <n v="1"/>
    <n v="1"/>
    <m/>
  </r>
  <r>
    <x v="9"/>
    <m/>
    <m/>
    <m/>
    <n v="1"/>
  </r>
  <r>
    <x v="10"/>
    <n v="2"/>
    <m/>
    <n v="4"/>
    <n v="2"/>
  </r>
  <r>
    <x v="10"/>
    <m/>
    <m/>
    <n v="1"/>
    <m/>
  </r>
  <r>
    <x v="11"/>
    <n v="1"/>
    <n v="1"/>
    <n v="1"/>
    <m/>
  </r>
  <r>
    <x v="12"/>
    <m/>
    <m/>
    <n v="1"/>
    <m/>
  </r>
  <r>
    <x v="13"/>
    <m/>
    <m/>
    <n v="1"/>
    <m/>
  </r>
  <r>
    <x v="13"/>
    <n v="2"/>
    <m/>
    <m/>
    <n v="1"/>
  </r>
  <r>
    <x v="14"/>
    <m/>
    <m/>
    <n v="1"/>
    <m/>
  </r>
  <r>
    <x v="14"/>
    <n v="3"/>
    <n v="4"/>
    <n v="2"/>
    <n v="4"/>
  </r>
  <r>
    <x v="15"/>
    <n v="1"/>
    <n v="1"/>
    <m/>
    <m/>
  </r>
  <r>
    <x v="16"/>
    <m/>
    <m/>
    <m/>
    <n v="1"/>
  </r>
  <r>
    <x v="16"/>
    <n v="3"/>
    <n v="1"/>
    <n v="1"/>
    <m/>
  </r>
  <r>
    <x v="17"/>
    <m/>
    <m/>
    <n v="1"/>
    <m/>
  </r>
  <r>
    <x v="17"/>
    <m/>
    <n v="1"/>
    <n v="1"/>
    <m/>
  </r>
  <r>
    <x v="18"/>
    <m/>
    <m/>
    <n v="1"/>
    <n v="3"/>
  </r>
  <r>
    <x v="18"/>
    <n v="1"/>
    <n v="2"/>
    <m/>
    <m/>
  </r>
  <r>
    <x v="19"/>
    <m/>
    <n v="1"/>
    <n v="1"/>
    <m/>
  </r>
  <r>
    <x v="19"/>
    <m/>
    <m/>
    <n v="1"/>
    <m/>
  </r>
  <r>
    <x v="20"/>
    <n v="1"/>
    <n v="1"/>
    <m/>
    <m/>
  </r>
  <r>
    <x v="21"/>
    <m/>
    <m/>
    <m/>
    <n v="1"/>
  </r>
  <r>
    <x v="21"/>
    <n v="1"/>
    <n v="1"/>
    <n v="2"/>
    <m/>
  </r>
  <r>
    <x v="22"/>
    <m/>
    <m/>
    <n v="4"/>
    <n v="3"/>
  </r>
  <r>
    <x v="22"/>
    <n v="1"/>
    <m/>
    <m/>
    <n v="2"/>
  </r>
  <r>
    <x v="23"/>
    <m/>
    <m/>
    <n v="3"/>
    <m/>
  </r>
  <r>
    <x v="23"/>
    <n v="2"/>
    <n v="4"/>
    <n v="2"/>
    <m/>
  </r>
  <r>
    <x v="24"/>
    <m/>
    <m/>
    <n v="3"/>
    <n v="3"/>
  </r>
  <r>
    <x v="24"/>
    <n v="4"/>
    <m/>
    <m/>
    <m/>
  </r>
  <r>
    <x v="25"/>
    <n v="2"/>
    <m/>
    <m/>
    <n v="1"/>
  </r>
  <r>
    <x v="26"/>
    <m/>
    <m/>
    <m/>
    <n v="1"/>
  </r>
  <r>
    <x v="26"/>
    <n v="1"/>
    <n v="1"/>
    <m/>
    <m/>
  </r>
  <r>
    <x v="27"/>
    <n v="1"/>
    <m/>
    <m/>
    <m/>
  </r>
  <r>
    <x v="28"/>
    <m/>
    <n v="1"/>
    <n v="1"/>
    <m/>
  </r>
  <r>
    <x v="29"/>
    <m/>
    <m/>
    <n v="1"/>
    <m/>
  </r>
  <r>
    <x v="29"/>
    <n v="1"/>
    <m/>
    <n v="1"/>
    <m/>
  </r>
  <r>
    <x v="30"/>
    <n v="2"/>
    <m/>
    <n v="2"/>
    <n v="1"/>
  </r>
  <r>
    <x v="31"/>
    <m/>
    <m/>
    <m/>
    <n v="1"/>
  </r>
  <r>
    <x v="31"/>
    <n v="2"/>
    <m/>
    <m/>
    <m/>
  </r>
  <r>
    <x v="32"/>
    <m/>
    <m/>
    <n v="1"/>
    <m/>
  </r>
  <r>
    <x v="33"/>
    <n v="1"/>
    <m/>
    <m/>
    <n v="1"/>
  </r>
  <r>
    <x v="34"/>
    <n v="9"/>
    <n v="8"/>
    <m/>
    <m/>
  </r>
  <r>
    <x v="34"/>
    <m/>
    <m/>
    <n v="8"/>
    <n v="6"/>
  </r>
  <r>
    <x v="35"/>
    <m/>
    <m/>
    <m/>
    <n v="2"/>
  </r>
  <r>
    <x v="35"/>
    <m/>
    <n v="1"/>
    <n v="1"/>
    <m/>
  </r>
  <r>
    <x v="36"/>
    <n v="2"/>
    <n v="2"/>
    <m/>
    <m/>
  </r>
  <r>
    <x v="37"/>
    <m/>
    <m/>
    <n v="2"/>
    <m/>
  </r>
  <r>
    <x v="37"/>
    <n v="8"/>
    <n v="1"/>
    <n v="1"/>
    <n v="5"/>
  </r>
  <r>
    <x v="38"/>
    <m/>
    <n v="6"/>
    <m/>
    <n v="1"/>
  </r>
  <r>
    <x v="38"/>
    <m/>
    <m/>
    <n v="3"/>
    <n v="1"/>
  </r>
  <r>
    <x v="39"/>
    <n v="2"/>
    <n v="2"/>
    <n v="2"/>
    <m/>
  </r>
  <r>
    <x v="39"/>
    <m/>
    <m/>
    <m/>
    <n v="3"/>
  </r>
  <r>
    <x v="40"/>
    <m/>
    <m/>
    <m/>
    <n v="1"/>
  </r>
  <r>
    <x v="40"/>
    <m/>
    <m/>
    <n v="1"/>
    <m/>
  </r>
  <r>
    <x v="41"/>
    <m/>
    <m/>
    <n v="1"/>
    <m/>
  </r>
  <r>
    <x v="41"/>
    <n v="1"/>
    <n v="1"/>
    <n v="2"/>
    <n v="2"/>
  </r>
  <r>
    <x v="42"/>
    <m/>
    <m/>
    <n v="1"/>
    <m/>
  </r>
  <r>
    <x v="42"/>
    <m/>
    <n v="3"/>
    <m/>
    <n v="2"/>
  </r>
  <r>
    <x v="43"/>
    <m/>
    <n v="1"/>
    <n v="1"/>
    <m/>
  </r>
  <r>
    <x v="44"/>
    <m/>
    <n v="1"/>
    <m/>
    <m/>
  </r>
  <r>
    <x v="45"/>
    <m/>
    <m/>
    <n v="1"/>
    <n v="3"/>
  </r>
  <r>
    <x v="45"/>
    <n v="1"/>
    <n v="3"/>
    <n v="1"/>
    <m/>
  </r>
  <r>
    <x v="46"/>
    <n v="1"/>
    <n v="1"/>
    <m/>
    <m/>
  </r>
  <r>
    <x v="47"/>
    <n v="3"/>
    <n v="3"/>
    <n v="1"/>
    <n v="1"/>
  </r>
  <r>
    <x v="47"/>
    <m/>
    <m/>
    <n v="2"/>
    <n v="3"/>
  </r>
  <r>
    <x v="48"/>
    <m/>
    <m/>
    <n v="1"/>
    <n v="1"/>
  </r>
  <r>
    <x v="49"/>
    <n v="2"/>
    <m/>
    <m/>
    <m/>
  </r>
  <r>
    <x v="50"/>
    <m/>
    <n v="1"/>
    <n v="1"/>
    <m/>
  </r>
  <r>
    <x v="50"/>
    <m/>
    <m/>
    <n v="1"/>
    <m/>
  </r>
  <r>
    <x v="51"/>
    <m/>
    <n v="1"/>
    <m/>
    <m/>
  </r>
  <r>
    <x v="52"/>
    <n v="1"/>
    <n v="7"/>
    <m/>
    <n v="1"/>
  </r>
  <r>
    <x v="52"/>
    <m/>
    <m/>
    <n v="3"/>
    <n v="2"/>
  </r>
  <r>
    <x v="53"/>
    <m/>
    <m/>
    <m/>
    <n v="2"/>
  </r>
  <r>
    <x v="54"/>
    <n v="1"/>
    <m/>
    <m/>
    <m/>
  </r>
  <r>
    <x v="54"/>
    <m/>
    <m/>
    <n v="1"/>
    <m/>
  </r>
  <r>
    <x v="55"/>
    <m/>
    <m/>
    <m/>
    <n v="1"/>
  </r>
  <r>
    <x v="55"/>
    <m/>
    <n v="1"/>
    <m/>
    <m/>
  </r>
  <r>
    <x v="56"/>
    <m/>
    <n v="1"/>
    <m/>
    <m/>
  </r>
  <r>
    <x v="56"/>
    <m/>
    <m/>
    <n v="3"/>
    <m/>
  </r>
  <r>
    <x v="57"/>
    <n v="1"/>
    <m/>
    <m/>
    <m/>
  </r>
  <r>
    <x v="57"/>
    <m/>
    <m/>
    <m/>
    <n v="3"/>
  </r>
  <r>
    <x v="58"/>
    <n v="2"/>
    <n v="8"/>
    <n v="1"/>
    <m/>
  </r>
  <r>
    <x v="58"/>
    <m/>
    <m/>
    <n v="6"/>
    <m/>
  </r>
  <r>
    <x v="59"/>
    <m/>
    <m/>
    <n v="2"/>
    <m/>
  </r>
  <r>
    <x v="59"/>
    <n v="6"/>
    <n v="5"/>
    <n v="3"/>
    <n v="2"/>
  </r>
  <r>
    <x v="60"/>
    <n v="1"/>
    <m/>
    <m/>
    <n v="1"/>
  </r>
  <r>
    <x v="60"/>
    <m/>
    <m/>
    <m/>
    <n v="1"/>
  </r>
  <r>
    <x v="61"/>
    <n v="1"/>
    <n v="1"/>
    <m/>
    <m/>
  </r>
  <r>
    <x v="62"/>
    <n v="2"/>
    <m/>
    <m/>
    <n v="1"/>
  </r>
  <r>
    <x v="62"/>
    <m/>
    <m/>
    <n v="1"/>
    <m/>
  </r>
  <r>
    <x v="63"/>
    <n v="3"/>
    <n v="2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526AE-5715-4DC9-A9C0-B21B44B73937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9" firstHeaderRow="1" firstDataRow="1" firstDataCol="1"/>
  <pivotFields count="2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de 2020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D1A26-8308-4FB3-9542-CFF4FAC406EF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9" firstHeaderRow="0" firstDataRow="1" firstDataCol="1"/>
  <pivotFields count="5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2020" fld="1" baseField="0" baseItem="0"/>
    <dataField name="Suma de 2021" fld="2" baseField="0" baseItem="0"/>
    <dataField name="Suma de 2022" fld="3" baseField="0" baseItem="0"/>
    <dataField name="Suma de 2023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ED3FF-D440-43C2-93D9-9C4717769C07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M68" firstHeaderRow="0" firstDataRow="1" firstDataCol="1"/>
  <pivotFields count="5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2020" fld="1" baseField="0" baseItem="0"/>
    <dataField name="Suma de 2021" fld="2" baseField="0" baseItem="0"/>
    <dataField name="Suma de 2022" fld="3" baseField="0" baseItem="0"/>
    <dataField name="Suma de 2023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A50F-587A-4FC1-89A0-196F8391BD3C}">
  <dimension ref="A1:R149"/>
  <sheetViews>
    <sheetView zoomScale="70" zoomScaleNormal="70" workbookViewId="0">
      <selection activeCell="B1" sqref="A1:B1048576"/>
    </sheetView>
  </sheetViews>
  <sheetFormatPr baseColWidth="10" defaultRowHeight="15" x14ac:dyDescent="0.25"/>
  <cols>
    <col min="2" max="2" width="38.5703125" bestFit="1" customWidth="1"/>
    <col min="3" max="3" width="47.5703125" bestFit="1" customWidth="1"/>
    <col min="4" max="8" width="14.28515625" bestFit="1" customWidth="1"/>
    <col min="11" max="11" width="29" bestFit="1" customWidth="1"/>
    <col min="12" max="12" width="47.5703125" bestFit="1" customWidth="1"/>
    <col min="17" max="17" width="47.85546875" bestFit="1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0</v>
      </c>
      <c r="K1" s="1"/>
      <c r="L1" s="1"/>
      <c r="M1" s="1"/>
    </row>
    <row r="2" spans="1:18" x14ac:dyDescent="0.25">
      <c r="A2" s="1" t="s">
        <v>1</v>
      </c>
      <c r="B2" s="1" t="s">
        <v>2</v>
      </c>
      <c r="C2" s="6"/>
      <c r="D2" s="6"/>
      <c r="E2" s="6"/>
      <c r="F2" s="6"/>
      <c r="G2" s="6"/>
      <c r="H2" s="6"/>
      <c r="J2" s="1" t="s">
        <v>105</v>
      </c>
      <c r="K2" s="6"/>
      <c r="L2" s="6"/>
      <c r="M2" s="6"/>
    </row>
    <row r="3" spans="1:18" x14ac:dyDescent="0.25">
      <c r="A3" s="3" t="s">
        <v>3</v>
      </c>
      <c r="B3" s="3" t="s">
        <v>4</v>
      </c>
      <c r="C3" s="6"/>
      <c r="D3" s="6"/>
      <c r="E3" s="6"/>
      <c r="F3" s="6"/>
      <c r="G3" s="6"/>
      <c r="H3" s="6"/>
      <c r="J3" s="3" t="s">
        <v>4</v>
      </c>
      <c r="K3" s="6"/>
      <c r="L3" s="6"/>
      <c r="M3" s="6"/>
    </row>
    <row r="4" spans="1:18" x14ac:dyDescent="0.25">
      <c r="A4" s="6"/>
      <c r="B4" s="6"/>
      <c r="C4" s="6"/>
      <c r="D4" s="1" t="s">
        <v>5</v>
      </c>
      <c r="E4" s="6"/>
      <c r="F4" s="6"/>
      <c r="G4" s="6"/>
      <c r="H4" s="6"/>
      <c r="J4" s="6"/>
      <c r="K4" s="6"/>
      <c r="L4" s="6"/>
      <c r="M4" s="2"/>
    </row>
    <row r="5" spans="1:18" x14ac:dyDescent="0.25">
      <c r="A5" s="6"/>
      <c r="B5" s="6"/>
      <c r="C5" s="6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J5" s="1" t="s">
        <v>106</v>
      </c>
      <c r="K5" s="1" t="s">
        <v>107</v>
      </c>
      <c r="L5" s="1" t="s">
        <v>108</v>
      </c>
      <c r="M5" s="3">
        <v>2024</v>
      </c>
      <c r="P5" s="7" t="s">
        <v>129</v>
      </c>
      <c r="Q5" s="7" t="s">
        <v>130</v>
      </c>
      <c r="R5" s="7">
        <v>2025</v>
      </c>
    </row>
    <row r="6" spans="1:18" x14ac:dyDescent="0.25">
      <c r="A6" s="1" t="s">
        <v>11</v>
      </c>
      <c r="B6" s="1" t="s">
        <v>12</v>
      </c>
      <c r="C6" s="1" t="s">
        <v>13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14</v>
      </c>
      <c r="J6" s="5" t="s">
        <v>15</v>
      </c>
      <c r="K6" s="5" t="s">
        <v>109</v>
      </c>
      <c r="L6" s="3" t="s">
        <v>59</v>
      </c>
      <c r="M6" s="4">
        <v>1</v>
      </c>
      <c r="P6" s="8">
        <v>2</v>
      </c>
      <c r="Q6" t="s">
        <v>131</v>
      </c>
      <c r="R6">
        <v>1</v>
      </c>
    </row>
    <row r="7" spans="1:18" x14ac:dyDescent="0.25">
      <c r="A7" s="5" t="s">
        <v>15</v>
      </c>
      <c r="B7" s="5" t="s">
        <v>16</v>
      </c>
      <c r="C7" s="3" t="s">
        <v>17</v>
      </c>
      <c r="D7" s="4">
        <v>4</v>
      </c>
      <c r="E7" s="4">
        <v>3</v>
      </c>
      <c r="F7" s="4">
        <v>4</v>
      </c>
      <c r="G7" s="4">
        <v>1</v>
      </c>
      <c r="H7" s="4">
        <v>12</v>
      </c>
      <c r="J7" s="5"/>
      <c r="K7" s="5"/>
      <c r="L7" s="3" t="s">
        <v>60</v>
      </c>
      <c r="M7" s="4">
        <v>1</v>
      </c>
      <c r="P7" s="8">
        <v>4</v>
      </c>
      <c r="Q7" t="s">
        <v>132</v>
      </c>
      <c r="R7">
        <v>1</v>
      </c>
    </row>
    <row r="8" spans="1:18" x14ac:dyDescent="0.25">
      <c r="A8" s="5"/>
      <c r="B8" s="5"/>
      <c r="C8" s="3" t="s">
        <v>18</v>
      </c>
      <c r="D8" s="4">
        <v>1</v>
      </c>
      <c r="E8" s="4">
        <v>2</v>
      </c>
      <c r="F8" s="4">
        <v>2</v>
      </c>
      <c r="G8" s="4">
        <v>2</v>
      </c>
      <c r="H8" s="4">
        <v>7</v>
      </c>
      <c r="J8" s="5"/>
      <c r="K8" s="5"/>
      <c r="L8" s="3" t="s">
        <v>62</v>
      </c>
      <c r="M8" s="4">
        <v>2</v>
      </c>
      <c r="P8" s="8">
        <v>6</v>
      </c>
      <c r="Q8" t="s">
        <v>133</v>
      </c>
      <c r="R8">
        <v>1</v>
      </c>
    </row>
    <row r="9" spans="1:18" x14ac:dyDescent="0.25">
      <c r="A9" s="5"/>
      <c r="B9" s="5"/>
      <c r="C9" s="3" t="s">
        <v>19</v>
      </c>
      <c r="D9" s="4"/>
      <c r="E9" s="4">
        <v>2</v>
      </c>
      <c r="F9" s="4">
        <v>2</v>
      </c>
      <c r="G9" s="4">
        <v>1</v>
      </c>
      <c r="H9" s="4">
        <v>5</v>
      </c>
      <c r="J9" s="5"/>
      <c r="K9" s="5"/>
      <c r="L9" s="3" t="s">
        <v>80</v>
      </c>
      <c r="M9" s="4">
        <v>10</v>
      </c>
      <c r="P9" s="8">
        <v>8</v>
      </c>
      <c r="Q9" t="s">
        <v>25</v>
      </c>
      <c r="R9">
        <v>5</v>
      </c>
    </row>
    <row r="10" spans="1:18" x14ac:dyDescent="0.25">
      <c r="A10" s="5"/>
      <c r="B10" s="5"/>
      <c r="C10" s="3" t="s">
        <v>20</v>
      </c>
      <c r="D10" s="4">
        <v>4</v>
      </c>
      <c r="E10" s="4">
        <v>1</v>
      </c>
      <c r="F10" s="4">
        <v>6</v>
      </c>
      <c r="G10" s="4">
        <v>1</v>
      </c>
      <c r="H10" s="4">
        <v>12</v>
      </c>
      <c r="J10" s="5"/>
      <c r="K10" s="5"/>
      <c r="L10" s="3" t="s">
        <v>83</v>
      </c>
      <c r="M10" s="4">
        <v>2</v>
      </c>
      <c r="P10" s="8">
        <v>10</v>
      </c>
      <c r="Q10" t="s">
        <v>134</v>
      </c>
      <c r="R10">
        <v>1</v>
      </c>
    </row>
    <row r="11" spans="1:18" x14ac:dyDescent="0.25">
      <c r="A11" s="5"/>
      <c r="B11" s="5"/>
      <c r="C11" s="3" t="s">
        <v>21</v>
      </c>
      <c r="D11" s="4">
        <v>4</v>
      </c>
      <c r="E11" s="4">
        <v>2</v>
      </c>
      <c r="F11" s="4">
        <v>1</v>
      </c>
      <c r="G11" s="4"/>
      <c r="H11" s="4">
        <v>7</v>
      </c>
      <c r="J11" s="5"/>
      <c r="K11" s="5"/>
      <c r="L11" s="3" t="s">
        <v>86</v>
      </c>
      <c r="M11" s="4">
        <v>1</v>
      </c>
      <c r="P11" s="8">
        <v>12</v>
      </c>
      <c r="Q11" t="s">
        <v>135</v>
      </c>
      <c r="R11">
        <v>2</v>
      </c>
    </row>
    <row r="12" spans="1:18" x14ac:dyDescent="0.25">
      <c r="A12" s="5"/>
      <c r="B12" s="5"/>
      <c r="C12" s="3" t="s">
        <v>22</v>
      </c>
      <c r="D12" s="4">
        <v>3</v>
      </c>
      <c r="E12" s="4">
        <v>2</v>
      </c>
      <c r="F12" s="4">
        <v>4</v>
      </c>
      <c r="G12" s="4">
        <v>1</v>
      </c>
      <c r="H12" s="4">
        <v>10</v>
      </c>
      <c r="J12" s="5"/>
      <c r="K12" s="5"/>
      <c r="L12" s="3" t="s">
        <v>90</v>
      </c>
      <c r="M12" s="4">
        <v>8</v>
      </c>
      <c r="P12" s="8">
        <v>14</v>
      </c>
      <c r="Q12" t="s">
        <v>136</v>
      </c>
      <c r="R12">
        <v>1</v>
      </c>
    </row>
    <row r="13" spans="1:18" x14ac:dyDescent="0.25">
      <c r="A13" s="5"/>
      <c r="B13" s="5"/>
      <c r="C13" s="3" t="s">
        <v>23</v>
      </c>
      <c r="D13" s="4"/>
      <c r="E13" s="4">
        <v>1</v>
      </c>
      <c r="F13" s="4"/>
      <c r="G13" s="4">
        <v>1</v>
      </c>
      <c r="H13" s="4">
        <v>2</v>
      </c>
      <c r="J13" s="5"/>
      <c r="K13" s="5"/>
      <c r="L13" s="3" t="s">
        <v>24</v>
      </c>
      <c r="M13" s="4">
        <v>25</v>
      </c>
      <c r="P13" s="8">
        <v>15</v>
      </c>
      <c r="Q13" t="s">
        <v>137</v>
      </c>
      <c r="R13">
        <v>1</v>
      </c>
    </row>
    <row r="14" spans="1:18" x14ac:dyDescent="0.25">
      <c r="A14" s="5"/>
      <c r="B14" s="5"/>
      <c r="C14" s="3" t="s">
        <v>24</v>
      </c>
      <c r="D14" s="4">
        <v>16</v>
      </c>
      <c r="E14" s="4">
        <v>13</v>
      </c>
      <c r="F14" s="4">
        <v>19</v>
      </c>
      <c r="G14" s="4">
        <v>7</v>
      </c>
      <c r="H14" s="4">
        <v>55</v>
      </c>
      <c r="J14" s="5"/>
      <c r="K14" s="5" t="s">
        <v>110</v>
      </c>
      <c r="L14" s="3" t="s">
        <v>56</v>
      </c>
      <c r="M14" s="4">
        <v>1</v>
      </c>
      <c r="P14" s="8">
        <v>16</v>
      </c>
      <c r="Q14" t="s">
        <v>138</v>
      </c>
      <c r="R14">
        <v>4</v>
      </c>
    </row>
    <row r="15" spans="1:18" x14ac:dyDescent="0.25">
      <c r="A15" s="5"/>
      <c r="B15" s="5" t="s">
        <v>25</v>
      </c>
      <c r="C15" s="3" t="s">
        <v>26</v>
      </c>
      <c r="D15" s="4"/>
      <c r="E15" s="4"/>
      <c r="F15" s="4"/>
      <c r="G15" s="4">
        <v>1</v>
      </c>
      <c r="H15" s="4">
        <v>1</v>
      </c>
      <c r="J15" s="5"/>
      <c r="K15" s="5"/>
      <c r="L15" s="3" t="s">
        <v>57</v>
      </c>
      <c r="M15" s="4">
        <v>2</v>
      </c>
      <c r="P15" s="8">
        <v>17</v>
      </c>
      <c r="Q15" t="s">
        <v>139</v>
      </c>
      <c r="R15">
        <v>2</v>
      </c>
    </row>
    <row r="16" spans="1:18" x14ac:dyDescent="0.25">
      <c r="A16" s="5"/>
      <c r="B16" s="5"/>
      <c r="C16" s="3" t="s">
        <v>27</v>
      </c>
      <c r="D16" s="4"/>
      <c r="E16" s="4"/>
      <c r="F16" s="4">
        <v>2</v>
      </c>
      <c r="G16" s="4"/>
      <c r="H16" s="4">
        <v>2</v>
      </c>
      <c r="J16" s="5"/>
      <c r="K16" s="5"/>
      <c r="L16" s="3" t="s">
        <v>63</v>
      </c>
      <c r="M16" s="4">
        <v>1</v>
      </c>
      <c r="P16" s="8">
        <v>23</v>
      </c>
      <c r="Q16" t="s">
        <v>140</v>
      </c>
      <c r="R16">
        <v>2</v>
      </c>
    </row>
    <row r="17" spans="1:18" x14ac:dyDescent="0.25">
      <c r="A17" s="5"/>
      <c r="B17" s="5"/>
      <c r="C17" s="3" t="s">
        <v>28</v>
      </c>
      <c r="D17" s="4"/>
      <c r="E17" s="4"/>
      <c r="F17" s="4">
        <v>1</v>
      </c>
      <c r="G17" s="4">
        <v>6</v>
      </c>
      <c r="H17" s="4">
        <v>7</v>
      </c>
      <c r="J17" s="5"/>
      <c r="K17" s="5"/>
      <c r="L17" s="3" t="s">
        <v>67</v>
      </c>
      <c r="M17" s="4">
        <v>1</v>
      </c>
      <c r="P17" s="8">
        <v>24</v>
      </c>
      <c r="Q17" t="s">
        <v>141</v>
      </c>
      <c r="R17">
        <v>2</v>
      </c>
    </row>
    <row r="18" spans="1:18" x14ac:dyDescent="0.25">
      <c r="A18" s="5"/>
      <c r="B18" s="5"/>
      <c r="C18" s="3" t="s">
        <v>29</v>
      </c>
      <c r="D18" s="4"/>
      <c r="E18" s="4"/>
      <c r="F18" s="4">
        <v>3</v>
      </c>
      <c r="G18" s="4">
        <v>4</v>
      </c>
      <c r="H18" s="4">
        <v>7</v>
      </c>
      <c r="J18" s="5"/>
      <c r="K18" s="5"/>
      <c r="L18" s="3" t="s">
        <v>111</v>
      </c>
      <c r="M18" s="4">
        <v>1</v>
      </c>
      <c r="P18" s="8">
        <v>25</v>
      </c>
      <c r="Q18" t="s">
        <v>142</v>
      </c>
      <c r="R18">
        <v>1</v>
      </c>
    </row>
    <row r="19" spans="1:18" x14ac:dyDescent="0.25">
      <c r="A19" s="5"/>
      <c r="B19" s="5"/>
      <c r="C19" s="3" t="s">
        <v>30</v>
      </c>
      <c r="D19" s="4"/>
      <c r="E19" s="4"/>
      <c r="F19" s="4">
        <v>1</v>
      </c>
      <c r="G19" s="4">
        <v>1</v>
      </c>
      <c r="H19" s="4">
        <v>2</v>
      </c>
      <c r="J19" s="5"/>
      <c r="K19" s="5"/>
      <c r="L19" s="3" t="s">
        <v>76</v>
      </c>
      <c r="M19" s="4">
        <v>5</v>
      </c>
      <c r="P19" s="8">
        <v>27</v>
      </c>
      <c r="Q19" t="s">
        <v>143</v>
      </c>
      <c r="R19">
        <v>1</v>
      </c>
    </row>
    <row r="20" spans="1:18" x14ac:dyDescent="0.25">
      <c r="A20" s="5"/>
      <c r="B20" s="5"/>
      <c r="C20" s="3" t="s">
        <v>24</v>
      </c>
      <c r="D20" s="4"/>
      <c r="E20" s="4"/>
      <c r="F20" s="4">
        <v>7</v>
      </c>
      <c r="G20" s="4">
        <v>12</v>
      </c>
      <c r="H20" s="4">
        <v>19</v>
      </c>
      <c r="J20" s="5"/>
      <c r="K20" s="5"/>
      <c r="L20" s="3" t="s">
        <v>77</v>
      </c>
      <c r="M20" s="4">
        <v>1</v>
      </c>
      <c r="P20" s="8">
        <v>28</v>
      </c>
      <c r="Q20" t="s">
        <v>31</v>
      </c>
      <c r="R20">
        <v>3</v>
      </c>
    </row>
    <row r="21" spans="1:18" x14ac:dyDescent="0.25">
      <c r="A21" s="5"/>
      <c r="B21" s="5" t="s">
        <v>31</v>
      </c>
      <c r="C21" s="3" t="s">
        <v>32</v>
      </c>
      <c r="D21" s="4"/>
      <c r="E21" s="4"/>
      <c r="F21" s="4"/>
      <c r="G21" s="4">
        <v>1</v>
      </c>
      <c r="H21" s="4">
        <v>1</v>
      </c>
      <c r="J21" s="5"/>
      <c r="K21" s="5"/>
      <c r="L21" s="3" t="s">
        <v>79</v>
      </c>
      <c r="M21" s="4">
        <v>1</v>
      </c>
      <c r="P21" s="8">
        <v>29</v>
      </c>
      <c r="Q21" t="s">
        <v>38</v>
      </c>
      <c r="R21">
        <v>1</v>
      </c>
    </row>
    <row r="22" spans="1:18" x14ac:dyDescent="0.25">
      <c r="A22" s="5"/>
      <c r="B22" s="5"/>
      <c r="C22" s="3" t="s">
        <v>33</v>
      </c>
      <c r="D22" s="4"/>
      <c r="E22" s="4"/>
      <c r="F22" s="4">
        <v>2</v>
      </c>
      <c r="G22" s="4"/>
      <c r="H22" s="4">
        <v>2</v>
      </c>
      <c r="J22" s="5"/>
      <c r="K22" s="5"/>
      <c r="L22" s="3" t="s">
        <v>91</v>
      </c>
      <c r="M22" s="4">
        <v>13</v>
      </c>
      <c r="P22" s="8">
        <v>30</v>
      </c>
      <c r="Q22" t="s">
        <v>43</v>
      </c>
      <c r="R22">
        <v>2</v>
      </c>
    </row>
    <row r="23" spans="1:18" x14ac:dyDescent="0.25">
      <c r="A23" s="5"/>
      <c r="B23" s="5"/>
      <c r="C23" s="3" t="s">
        <v>34</v>
      </c>
      <c r="D23" s="4"/>
      <c r="E23" s="4"/>
      <c r="F23" s="4"/>
      <c r="G23" s="4">
        <v>1</v>
      </c>
      <c r="H23" s="4">
        <v>1</v>
      </c>
      <c r="J23" s="5"/>
      <c r="K23" s="5"/>
      <c r="L23" s="3" t="s">
        <v>24</v>
      </c>
      <c r="M23" s="4">
        <v>26</v>
      </c>
      <c r="P23" s="8">
        <v>32</v>
      </c>
      <c r="Q23" t="s">
        <v>144</v>
      </c>
      <c r="R23">
        <v>1</v>
      </c>
    </row>
    <row r="24" spans="1:18" x14ac:dyDescent="0.25">
      <c r="A24" s="5"/>
      <c r="B24" s="5"/>
      <c r="C24" s="3" t="s">
        <v>35</v>
      </c>
      <c r="D24" s="4"/>
      <c r="E24" s="4"/>
      <c r="F24" s="4">
        <v>5</v>
      </c>
      <c r="G24" s="4">
        <v>4</v>
      </c>
      <c r="H24" s="4">
        <v>9</v>
      </c>
      <c r="J24" s="5"/>
      <c r="K24" s="5" t="s">
        <v>112</v>
      </c>
      <c r="L24" s="3" t="s">
        <v>74</v>
      </c>
      <c r="M24" s="4">
        <v>15</v>
      </c>
      <c r="P24" s="8">
        <v>36</v>
      </c>
      <c r="Q24" t="s">
        <v>145</v>
      </c>
      <c r="R24">
        <v>1</v>
      </c>
    </row>
    <row r="25" spans="1:18" x14ac:dyDescent="0.25">
      <c r="A25" s="5"/>
      <c r="B25" s="5"/>
      <c r="C25" s="3" t="s">
        <v>36</v>
      </c>
      <c r="D25" s="4"/>
      <c r="E25" s="4"/>
      <c r="F25" s="4"/>
      <c r="G25" s="4">
        <v>1</v>
      </c>
      <c r="H25" s="4">
        <v>1</v>
      </c>
      <c r="J25" s="5"/>
      <c r="K25" s="5"/>
      <c r="L25" s="3" t="s">
        <v>24</v>
      </c>
      <c r="M25" s="4">
        <v>15</v>
      </c>
      <c r="P25" s="8">
        <v>45</v>
      </c>
      <c r="Q25" t="s">
        <v>146</v>
      </c>
      <c r="R25">
        <v>1</v>
      </c>
    </row>
    <row r="26" spans="1:18" x14ac:dyDescent="0.25">
      <c r="A26" s="5"/>
      <c r="B26" s="5"/>
      <c r="C26" s="3" t="s">
        <v>37</v>
      </c>
      <c r="D26" s="4"/>
      <c r="E26" s="4">
        <v>1</v>
      </c>
      <c r="F26" s="4"/>
      <c r="G26" s="4">
        <v>1</v>
      </c>
      <c r="H26" s="4">
        <v>2</v>
      </c>
      <c r="J26" s="5"/>
      <c r="K26" s="5" t="s">
        <v>113</v>
      </c>
      <c r="L26" s="3" t="s">
        <v>32</v>
      </c>
      <c r="M26" s="4">
        <v>1</v>
      </c>
      <c r="P26" s="8">
        <v>46</v>
      </c>
      <c r="Q26" t="s">
        <v>147</v>
      </c>
      <c r="R26">
        <v>1</v>
      </c>
    </row>
    <row r="27" spans="1:18" x14ac:dyDescent="0.25">
      <c r="A27" s="5"/>
      <c r="B27" s="5"/>
      <c r="C27" s="3" t="s">
        <v>24</v>
      </c>
      <c r="D27" s="4"/>
      <c r="E27" s="4">
        <v>1</v>
      </c>
      <c r="F27" s="4">
        <v>7</v>
      </c>
      <c r="G27" s="4">
        <v>8</v>
      </c>
      <c r="H27" s="4">
        <v>16</v>
      </c>
      <c r="J27" s="5"/>
      <c r="K27" s="5"/>
      <c r="L27" s="3" t="s">
        <v>34</v>
      </c>
      <c r="M27" s="4">
        <v>2</v>
      </c>
      <c r="P27" s="8">
        <v>48</v>
      </c>
      <c r="Q27" t="s">
        <v>96</v>
      </c>
      <c r="R27">
        <v>2</v>
      </c>
    </row>
    <row r="28" spans="1:18" x14ac:dyDescent="0.25">
      <c r="A28" s="5"/>
      <c r="B28" s="5" t="s">
        <v>38</v>
      </c>
      <c r="C28" s="3" t="s">
        <v>39</v>
      </c>
      <c r="D28" s="4"/>
      <c r="E28" s="4"/>
      <c r="F28" s="4">
        <v>1</v>
      </c>
      <c r="G28" s="4"/>
      <c r="H28" s="4">
        <v>1</v>
      </c>
      <c r="J28" s="5"/>
      <c r="K28" s="5"/>
      <c r="L28" s="3" t="s">
        <v>114</v>
      </c>
      <c r="M28" s="4">
        <v>1</v>
      </c>
      <c r="P28" s="8">
        <v>53</v>
      </c>
      <c r="Q28" t="s">
        <v>148</v>
      </c>
      <c r="R28">
        <v>1</v>
      </c>
    </row>
    <row r="29" spans="1:18" x14ac:dyDescent="0.25">
      <c r="A29" s="5"/>
      <c r="B29" s="5"/>
      <c r="C29" s="3" t="s">
        <v>40</v>
      </c>
      <c r="D29" s="4"/>
      <c r="E29" s="4"/>
      <c r="F29" s="4">
        <v>4</v>
      </c>
      <c r="G29" s="4"/>
      <c r="H29" s="4">
        <v>4</v>
      </c>
      <c r="J29" s="5"/>
      <c r="K29" s="5"/>
      <c r="L29" s="3" t="s">
        <v>35</v>
      </c>
      <c r="M29" s="4">
        <v>1</v>
      </c>
      <c r="P29" s="8">
        <v>54</v>
      </c>
      <c r="Q29" t="s">
        <v>149</v>
      </c>
      <c r="R29">
        <v>1</v>
      </c>
    </row>
    <row r="30" spans="1:18" x14ac:dyDescent="0.25">
      <c r="A30" s="5"/>
      <c r="B30" s="5"/>
      <c r="C30" s="3" t="s">
        <v>41</v>
      </c>
      <c r="D30" s="4"/>
      <c r="E30" s="4"/>
      <c r="F30" s="4"/>
      <c r="G30" s="4">
        <v>2</v>
      </c>
      <c r="H30" s="4">
        <v>2</v>
      </c>
      <c r="J30" s="5"/>
      <c r="K30" s="5"/>
      <c r="L30" s="3" t="s">
        <v>115</v>
      </c>
      <c r="M30" s="4">
        <v>1</v>
      </c>
      <c r="P30" s="8">
        <v>55</v>
      </c>
      <c r="Q30" t="s">
        <v>150</v>
      </c>
      <c r="R30">
        <v>1</v>
      </c>
    </row>
    <row r="31" spans="1:18" x14ac:dyDescent="0.25">
      <c r="A31" s="5"/>
      <c r="B31" s="5"/>
      <c r="C31" s="3" t="s">
        <v>42</v>
      </c>
      <c r="D31" s="4"/>
      <c r="E31" s="4">
        <v>1</v>
      </c>
      <c r="F31" s="4">
        <v>1</v>
      </c>
      <c r="G31" s="4"/>
      <c r="H31" s="4">
        <v>2</v>
      </c>
      <c r="J31" s="5"/>
      <c r="K31" s="5"/>
      <c r="L31" s="3" t="s">
        <v>116</v>
      </c>
      <c r="M31" s="4">
        <v>1</v>
      </c>
      <c r="P31" s="8">
        <v>56</v>
      </c>
      <c r="Q31" t="s">
        <v>151</v>
      </c>
      <c r="R31">
        <v>1</v>
      </c>
    </row>
    <row r="32" spans="1:18" x14ac:dyDescent="0.25">
      <c r="A32" s="5"/>
      <c r="B32" s="5"/>
      <c r="C32" s="3" t="s">
        <v>24</v>
      </c>
      <c r="D32" s="4"/>
      <c r="E32" s="4">
        <v>1</v>
      </c>
      <c r="F32" s="4">
        <v>6</v>
      </c>
      <c r="G32" s="4">
        <v>2</v>
      </c>
      <c r="H32" s="4">
        <v>9</v>
      </c>
      <c r="J32" s="5"/>
      <c r="K32" s="5"/>
      <c r="L32" s="3" t="s">
        <v>24</v>
      </c>
      <c r="M32" s="4">
        <v>7</v>
      </c>
      <c r="P32" s="8">
        <v>58</v>
      </c>
      <c r="Q32" t="s">
        <v>152</v>
      </c>
      <c r="R32">
        <v>1</v>
      </c>
    </row>
    <row r="33" spans="1:18" x14ac:dyDescent="0.25">
      <c r="A33" s="5"/>
      <c r="B33" s="5" t="s">
        <v>43</v>
      </c>
      <c r="C33" s="3" t="s">
        <v>44</v>
      </c>
      <c r="D33" s="4"/>
      <c r="E33" s="4"/>
      <c r="F33" s="4">
        <v>1</v>
      </c>
      <c r="G33" s="4"/>
      <c r="H33" s="4">
        <v>1</v>
      </c>
      <c r="J33" s="5"/>
      <c r="K33" s="5" t="s">
        <v>117</v>
      </c>
      <c r="L33" s="3" t="s">
        <v>54</v>
      </c>
      <c r="M33" s="4">
        <v>4</v>
      </c>
      <c r="P33" s="8">
        <v>59</v>
      </c>
      <c r="Q33" t="s">
        <v>153</v>
      </c>
      <c r="R33">
        <v>3</v>
      </c>
    </row>
    <row r="34" spans="1:18" x14ac:dyDescent="0.25">
      <c r="A34" s="5"/>
      <c r="B34" s="5"/>
      <c r="C34" s="3" t="s">
        <v>45</v>
      </c>
      <c r="D34" s="4"/>
      <c r="E34" s="4"/>
      <c r="F34" s="4">
        <v>2</v>
      </c>
      <c r="G34" s="4"/>
      <c r="H34" s="4">
        <v>2</v>
      </c>
      <c r="J34" s="5"/>
      <c r="K34" s="5"/>
      <c r="L34" s="3" t="s">
        <v>24</v>
      </c>
      <c r="M34" s="4">
        <v>4</v>
      </c>
      <c r="P34" s="8">
        <v>61</v>
      </c>
      <c r="Q34" t="s">
        <v>154</v>
      </c>
      <c r="R34">
        <v>4</v>
      </c>
    </row>
    <row r="35" spans="1:18" x14ac:dyDescent="0.25">
      <c r="A35" s="5"/>
      <c r="B35" s="5"/>
      <c r="C35" s="3" t="s">
        <v>46</v>
      </c>
      <c r="D35" s="4"/>
      <c r="E35" s="4"/>
      <c r="F35" s="4">
        <v>1</v>
      </c>
      <c r="G35" s="4"/>
      <c r="H35" s="4">
        <v>1</v>
      </c>
      <c r="J35" s="5"/>
      <c r="K35" s="5" t="s">
        <v>118</v>
      </c>
      <c r="L35" s="3" t="s">
        <v>85</v>
      </c>
      <c r="M35" s="4">
        <v>5</v>
      </c>
      <c r="P35" s="8">
        <v>62</v>
      </c>
      <c r="Q35" t="s">
        <v>155</v>
      </c>
      <c r="R35">
        <v>1</v>
      </c>
    </row>
    <row r="36" spans="1:18" x14ac:dyDescent="0.25">
      <c r="A36" s="5"/>
      <c r="B36" s="5"/>
      <c r="C36" s="3" t="s">
        <v>47</v>
      </c>
      <c r="D36" s="4"/>
      <c r="E36" s="4"/>
      <c r="F36" s="4">
        <v>4</v>
      </c>
      <c r="G36" s="4">
        <v>4</v>
      </c>
      <c r="H36" s="4">
        <v>8</v>
      </c>
      <c r="J36" s="5"/>
      <c r="K36" s="5"/>
      <c r="L36" s="3" t="s">
        <v>89</v>
      </c>
      <c r="M36" s="4">
        <v>2</v>
      </c>
      <c r="P36" s="8">
        <v>63</v>
      </c>
      <c r="Q36" t="s">
        <v>156</v>
      </c>
      <c r="R36">
        <v>1</v>
      </c>
    </row>
    <row r="37" spans="1:18" x14ac:dyDescent="0.25">
      <c r="A37" s="5"/>
      <c r="B37" s="5"/>
      <c r="C37" s="3" t="s">
        <v>48</v>
      </c>
      <c r="D37" s="4"/>
      <c r="E37" s="4">
        <v>1</v>
      </c>
      <c r="F37" s="4"/>
      <c r="G37" s="4">
        <v>1</v>
      </c>
      <c r="H37" s="4">
        <v>2</v>
      </c>
      <c r="J37" s="5"/>
      <c r="K37" s="5"/>
      <c r="L37" s="3" t="s">
        <v>95</v>
      </c>
      <c r="M37" s="4">
        <v>2</v>
      </c>
      <c r="P37" s="8">
        <v>67</v>
      </c>
      <c r="Q37" t="s">
        <v>157</v>
      </c>
      <c r="R37">
        <v>2</v>
      </c>
    </row>
    <row r="38" spans="1:18" x14ac:dyDescent="0.25">
      <c r="A38" s="5"/>
      <c r="B38" s="5"/>
      <c r="C38" s="3" t="s">
        <v>24</v>
      </c>
      <c r="D38" s="4"/>
      <c r="E38" s="4">
        <v>1</v>
      </c>
      <c r="F38" s="4">
        <v>8</v>
      </c>
      <c r="G38" s="4">
        <v>5</v>
      </c>
      <c r="H38" s="4">
        <v>14</v>
      </c>
      <c r="J38" s="5"/>
      <c r="K38" s="5"/>
      <c r="L38" s="3" t="s">
        <v>24</v>
      </c>
      <c r="M38" s="4">
        <v>9</v>
      </c>
      <c r="P38" s="8">
        <v>69</v>
      </c>
      <c r="Q38" t="s">
        <v>97</v>
      </c>
      <c r="R38">
        <v>1</v>
      </c>
    </row>
    <row r="39" spans="1:18" x14ac:dyDescent="0.25">
      <c r="A39" s="5"/>
      <c r="B39" s="5" t="s">
        <v>49</v>
      </c>
      <c r="C39" s="3" t="s">
        <v>50</v>
      </c>
      <c r="D39" s="4"/>
      <c r="E39" s="4"/>
      <c r="F39" s="4"/>
      <c r="G39" s="4">
        <v>1</v>
      </c>
      <c r="H39" s="4">
        <v>1</v>
      </c>
      <c r="J39" s="5"/>
      <c r="K39" s="5" t="s">
        <v>119</v>
      </c>
      <c r="L39" s="3" t="s">
        <v>17</v>
      </c>
      <c r="M39" s="4">
        <v>6</v>
      </c>
      <c r="P39" s="8">
        <v>76</v>
      </c>
      <c r="Q39" t="s">
        <v>98</v>
      </c>
      <c r="R39">
        <v>5</v>
      </c>
    </row>
    <row r="40" spans="1:18" x14ac:dyDescent="0.25">
      <c r="A40" s="5"/>
      <c r="B40" s="5"/>
      <c r="C40" s="3" t="s">
        <v>51</v>
      </c>
      <c r="D40" s="4"/>
      <c r="E40" s="4"/>
      <c r="F40" s="4"/>
      <c r="G40" s="4">
        <v>2</v>
      </c>
      <c r="H40" s="4">
        <v>2</v>
      </c>
      <c r="J40" s="5"/>
      <c r="K40" s="5"/>
      <c r="L40" s="3" t="s">
        <v>18</v>
      </c>
      <c r="M40" s="4">
        <v>2</v>
      </c>
      <c r="P40" s="8">
        <v>77</v>
      </c>
      <c r="Q40" t="s">
        <v>99</v>
      </c>
      <c r="R40">
        <v>2</v>
      </c>
    </row>
    <row r="41" spans="1:18" x14ac:dyDescent="0.25">
      <c r="A41" s="5"/>
      <c r="B41" s="5"/>
      <c r="C41" s="3" t="s">
        <v>24</v>
      </c>
      <c r="D41" s="4"/>
      <c r="E41" s="4"/>
      <c r="F41" s="4"/>
      <c r="G41" s="4">
        <v>3</v>
      </c>
      <c r="H41" s="4">
        <v>3</v>
      </c>
      <c r="J41" s="5"/>
      <c r="K41" s="5"/>
      <c r="L41" s="3" t="s">
        <v>19</v>
      </c>
      <c r="M41" s="4">
        <v>1</v>
      </c>
      <c r="P41" s="8">
        <v>78</v>
      </c>
      <c r="Q41" t="s">
        <v>158</v>
      </c>
      <c r="R41">
        <v>1</v>
      </c>
    </row>
    <row r="42" spans="1:18" x14ac:dyDescent="0.25">
      <c r="A42" s="5"/>
      <c r="B42" s="5" t="s">
        <v>52</v>
      </c>
      <c r="C42" s="3" t="s">
        <v>53</v>
      </c>
      <c r="D42" s="4"/>
      <c r="E42" s="4"/>
      <c r="F42" s="4">
        <v>4</v>
      </c>
      <c r="G42" s="4"/>
      <c r="H42" s="4">
        <v>4</v>
      </c>
      <c r="J42" s="5"/>
      <c r="K42" s="5"/>
      <c r="L42" s="3" t="s">
        <v>20</v>
      </c>
      <c r="M42" s="4">
        <v>5</v>
      </c>
      <c r="P42" s="8">
        <v>82</v>
      </c>
      <c r="Q42" t="s">
        <v>159</v>
      </c>
      <c r="R42">
        <v>1</v>
      </c>
    </row>
    <row r="43" spans="1:18" x14ac:dyDescent="0.25">
      <c r="A43" s="5"/>
      <c r="B43" s="5"/>
      <c r="C43" s="3" t="s">
        <v>54</v>
      </c>
      <c r="D43" s="4"/>
      <c r="E43" s="4"/>
      <c r="F43" s="4">
        <v>2</v>
      </c>
      <c r="G43" s="4">
        <v>3</v>
      </c>
      <c r="H43" s="4">
        <v>5</v>
      </c>
      <c r="J43" s="5"/>
      <c r="K43" s="5"/>
      <c r="L43" s="3" t="s">
        <v>21</v>
      </c>
      <c r="M43" s="4">
        <v>2</v>
      </c>
      <c r="P43" s="8">
        <v>83</v>
      </c>
      <c r="Q43" t="s">
        <v>160</v>
      </c>
      <c r="R43">
        <v>3</v>
      </c>
    </row>
    <row r="44" spans="1:18" x14ac:dyDescent="0.25">
      <c r="A44" s="5"/>
      <c r="B44" s="5"/>
      <c r="C44" s="3" t="s">
        <v>24</v>
      </c>
      <c r="D44" s="4"/>
      <c r="E44" s="4"/>
      <c r="F44" s="4">
        <v>6</v>
      </c>
      <c r="G44" s="4">
        <v>3</v>
      </c>
      <c r="H44" s="4">
        <v>9</v>
      </c>
      <c r="J44" s="5"/>
      <c r="K44" s="5"/>
      <c r="L44" s="3" t="s">
        <v>22</v>
      </c>
      <c r="M44" s="4">
        <v>3</v>
      </c>
      <c r="P44" s="8">
        <v>84</v>
      </c>
      <c r="Q44" t="s">
        <v>161</v>
      </c>
      <c r="R44">
        <v>2</v>
      </c>
    </row>
    <row r="45" spans="1:18" x14ac:dyDescent="0.25">
      <c r="A45" s="5"/>
      <c r="B45" s="5" t="s">
        <v>55</v>
      </c>
      <c r="C45" s="3" t="s">
        <v>56</v>
      </c>
      <c r="D45" s="4">
        <v>1</v>
      </c>
      <c r="E45" s="4"/>
      <c r="F45" s="4"/>
      <c r="G45" s="4"/>
      <c r="H45" s="4">
        <v>1</v>
      </c>
      <c r="J45" s="5"/>
      <c r="K45" s="5"/>
      <c r="L45" s="3" t="s">
        <v>24</v>
      </c>
      <c r="M45" s="4">
        <v>19</v>
      </c>
      <c r="P45" s="9" t="s">
        <v>162</v>
      </c>
      <c r="Q45" s="9"/>
      <c r="R45" s="9">
        <v>68</v>
      </c>
    </row>
    <row r="46" spans="1:18" x14ac:dyDescent="0.25">
      <c r="A46" s="5"/>
      <c r="B46" s="5"/>
      <c r="C46" s="3" t="s">
        <v>57</v>
      </c>
      <c r="D46" s="4">
        <v>2</v>
      </c>
      <c r="E46" s="4">
        <v>3</v>
      </c>
      <c r="F46" s="4"/>
      <c r="G46" s="4"/>
      <c r="H46" s="4">
        <v>5</v>
      </c>
      <c r="J46" s="5"/>
      <c r="K46" s="5" t="s">
        <v>120</v>
      </c>
      <c r="L46" s="3" t="s">
        <v>44</v>
      </c>
      <c r="M46" s="4">
        <v>1</v>
      </c>
    </row>
    <row r="47" spans="1:18" x14ac:dyDescent="0.25">
      <c r="A47" s="5"/>
      <c r="B47" s="5"/>
      <c r="C47" s="3" t="s">
        <v>17</v>
      </c>
      <c r="D47" s="4"/>
      <c r="E47" s="4"/>
      <c r="F47" s="4">
        <v>1</v>
      </c>
      <c r="G47" s="4"/>
      <c r="H47" s="4">
        <v>1</v>
      </c>
      <c r="J47" s="5"/>
      <c r="K47" s="5"/>
      <c r="L47" s="3" t="s">
        <v>45</v>
      </c>
      <c r="M47" s="4">
        <v>2</v>
      </c>
    </row>
    <row r="48" spans="1:18" x14ac:dyDescent="0.25">
      <c r="A48" s="5"/>
      <c r="B48" s="5"/>
      <c r="C48" s="3" t="s">
        <v>58</v>
      </c>
      <c r="D48" s="4"/>
      <c r="E48" s="4">
        <v>1</v>
      </c>
      <c r="F48" s="4"/>
      <c r="G48" s="4"/>
      <c r="H48" s="4">
        <v>1</v>
      </c>
      <c r="J48" s="5"/>
      <c r="K48" s="5"/>
      <c r="L48" s="3" t="s">
        <v>46</v>
      </c>
      <c r="M48" s="4">
        <v>1</v>
      </c>
    </row>
    <row r="49" spans="1:13" x14ac:dyDescent="0.25">
      <c r="A49" s="5"/>
      <c r="B49" s="5"/>
      <c r="C49" s="3" t="s">
        <v>59</v>
      </c>
      <c r="D49" s="4"/>
      <c r="E49" s="4">
        <v>1</v>
      </c>
      <c r="F49" s="4"/>
      <c r="G49" s="4"/>
      <c r="H49" s="4">
        <v>1</v>
      </c>
      <c r="J49" s="5"/>
      <c r="K49" s="5"/>
      <c r="L49" s="3" t="s">
        <v>47</v>
      </c>
      <c r="M49" s="4">
        <v>8</v>
      </c>
    </row>
    <row r="50" spans="1:13" x14ac:dyDescent="0.25">
      <c r="A50" s="5"/>
      <c r="B50" s="5"/>
      <c r="C50" s="3" t="s">
        <v>44</v>
      </c>
      <c r="D50" s="4">
        <v>2</v>
      </c>
      <c r="E50" s="4">
        <v>3</v>
      </c>
      <c r="F50" s="4">
        <v>2</v>
      </c>
      <c r="G50" s="4">
        <v>1</v>
      </c>
      <c r="H50" s="4">
        <v>8</v>
      </c>
      <c r="J50" s="5"/>
      <c r="K50" s="5"/>
      <c r="L50" s="3" t="s">
        <v>70</v>
      </c>
      <c r="M50" s="4">
        <v>1</v>
      </c>
    </row>
    <row r="51" spans="1:13" x14ac:dyDescent="0.25">
      <c r="A51" s="5"/>
      <c r="B51" s="5"/>
      <c r="C51" s="3" t="s">
        <v>26</v>
      </c>
      <c r="D51" s="4">
        <v>3</v>
      </c>
      <c r="E51" s="4">
        <v>2</v>
      </c>
      <c r="F51" s="4">
        <v>3</v>
      </c>
      <c r="G51" s="4">
        <v>1</v>
      </c>
      <c r="H51" s="4">
        <v>9</v>
      </c>
      <c r="J51" s="5"/>
      <c r="K51" s="5"/>
      <c r="L51" s="3" t="s">
        <v>78</v>
      </c>
      <c r="M51" s="4">
        <v>4</v>
      </c>
    </row>
    <row r="52" spans="1:13" x14ac:dyDescent="0.25">
      <c r="A52" s="5"/>
      <c r="B52" s="5"/>
      <c r="C52" s="3" t="s">
        <v>27</v>
      </c>
      <c r="D52" s="4">
        <v>3</v>
      </c>
      <c r="E52" s="4">
        <v>1</v>
      </c>
      <c r="F52" s="4">
        <v>2</v>
      </c>
      <c r="G52" s="4">
        <v>2</v>
      </c>
      <c r="H52" s="4">
        <v>8</v>
      </c>
      <c r="J52" s="5"/>
      <c r="K52" s="5"/>
      <c r="L52" s="3" t="s">
        <v>48</v>
      </c>
      <c r="M52" s="4">
        <v>8</v>
      </c>
    </row>
    <row r="53" spans="1:13" x14ac:dyDescent="0.25">
      <c r="A53" s="5"/>
      <c r="B53" s="5"/>
      <c r="C53" s="3" t="s">
        <v>60</v>
      </c>
      <c r="D53" s="4"/>
      <c r="E53" s="4">
        <v>2</v>
      </c>
      <c r="F53" s="4">
        <v>1</v>
      </c>
      <c r="G53" s="4"/>
      <c r="H53" s="4">
        <v>3</v>
      </c>
      <c r="J53" s="5"/>
      <c r="K53" s="5"/>
      <c r="L53" s="3" t="s">
        <v>24</v>
      </c>
      <c r="M53" s="4">
        <v>25</v>
      </c>
    </row>
    <row r="54" spans="1:13" x14ac:dyDescent="0.25">
      <c r="A54" s="5"/>
      <c r="B54" s="5"/>
      <c r="C54" s="3" t="s">
        <v>32</v>
      </c>
      <c r="D54" s="4"/>
      <c r="E54" s="4">
        <v>1</v>
      </c>
      <c r="F54" s="4"/>
      <c r="G54" s="4"/>
      <c r="H54" s="4">
        <v>1</v>
      </c>
      <c r="J54" s="5"/>
      <c r="K54" s="5" t="s">
        <v>121</v>
      </c>
      <c r="L54" s="3" t="s">
        <v>61</v>
      </c>
      <c r="M54" s="4">
        <v>3</v>
      </c>
    </row>
    <row r="55" spans="1:13" x14ac:dyDescent="0.25">
      <c r="A55" s="5"/>
      <c r="B55" s="5"/>
      <c r="C55" s="3" t="s">
        <v>61</v>
      </c>
      <c r="D55" s="4">
        <v>2</v>
      </c>
      <c r="E55" s="4">
        <v>1</v>
      </c>
      <c r="F55" s="4">
        <v>5</v>
      </c>
      <c r="G55" s="4">
        <v>3</v>
      </c>
      <c r="H55" s="4">
        <v>11</v>
      </c>
      <c r="J55" s="5"/>
      <c r="K55" s="5"/>
      <c r="L55" s="3" t="s">
        <v>87</v>
      </c>
      <c r="M55" s="4">
        <v>2</v>
      </c>
    </row>
    <row r="56" spans="1:13" x14ac:dyDescent="0.25">
      <c r="A56" s="5"/>
      <c r="B56" s="5"/>
      <c r="C56" s="3" t="s">
        <v>62</v>
      </c>
      <c r="D56" s="4">
        <v>1</v>
      </c>
      <c r="E56" s="4">
        <v>1</v>
      </c>
      <c r="F56" s="4">
        <v>1</v>
      </c>
      <c r="G56" s="4"/>
      <c r="H56" s="4">
        <v>3</v>
      </c>
      <c r="J56" s="5"/>
      <c r="K56" s="5"/>
      <c r="L56" s="3" t="s">
        <v>122</v>
      </c>
      <c r="M56" s="4">
        <v>1</v>
      </c>
    </row>
    <row r="57" spans="1:13" x14ac:dyDescent="0.25">
      <c r="A57" s="5"/>
      <c r="B57" s="5"/>
      <c r="C57" s="3" t="s">
        <v>45</v>
      </c>
      <c r="D57" s="4">
        <v>4</v>
      </c>
      <c r="E57" s="4">
        <v>1</v>
      </c>
      <c r="F57" s="4">
        <v>1</v>
      </c>
      <c r="G57" s="4">
        <v>1</v>
      </c>
      <c r="H57" s="4">
        <v>7</v>
      </c>
      <c r="J57" s="5"/>
      <c r="K57" s="5"/>
      <c r="L57" s="3" t="s">
        <v>24</v>
      </c>
      <c r="M57" s="4">
        <v>6</v>
      </c>
    </row>
    <row r="58" spans="1:13" x14ac:dyDescent="0.25">
      <c r="A58" s="5"/>
      <c r="B58" s="5"/>
      <c r="C58" s="3" t="s">
        <v>63</v>
      </c>
      <c r="D58" s="4"/>
      <c r="E58" s="4"/>
      <c r="F58" s="4">
        <v>2</v>
      </c>
      <c r="G58" s="4">
        <v>1</v>
      </c>
      <c r="H58" s="4">
        <v>3</v>
      </c>
      <c r="J58" s="5"/>
      <c r="K58" s="5" t="s">
        <v>123</v>
      </c>
      <c r="L58" s="3" t="s">
        <v>27</v>
      </c>
      <c r="M58" s="4">
        <v>6</v>
      </c>
    </row>
    <row r="59" spans="1:13" x14ac:dyDescent="0.25">
      <c r="A59" s="5"/>
      <c r="B59" s="5"/>
      <c r="C59" s="3" t="s">
        <v>39</v>
      </c>
      <c r="D59" s="4">
        <v>2</v>
      </c>
      <c r="E59" s="4">
        <v>2</v>
      </c>
      <c r="F59" s="4"/>
      <c r="G59" s="4"/>
      <c r="H59" s="4">
        <v>4</v>
      </c>
      <c r="J59" s="5"/>
      <c r="K59" s="5"/>
      <c r="L59" s="3" t="s">
        <v>28</v>
      </c>
      <c r="M59" s="4">
        <v>1</v>
      </c>
    </row>
    <row r="60" spans="1:13" x14ac:dyDescent="0.25">
      <c r="A60" s="5"/>
      <c r="B60" s="5"/>
      <c r="C60" s="3" t="s">
        <v>50</v>
      </c>
      <c r="D60" s="4">
        <v>3</v>
      </c>
      <c r="E60" s="4">
        <v>1</v>
      </c>
      <c r="F60" s="4">
        <v>1</v>
      </c>
      <c r="G60" s="4"/>
      <c r="H60" s="4">
        <v>5</v>
      </c>
      <c r="J60" s="5"/>
      <c r="K60" s="5"/>
      <c r="L60" s="3" t="s">
        <v>29</v>
      </c>
      <c r="M60" s="4">
        <v>8</v>
      </c>
    </row>
    <row r="61" spans="1:13" x14ac:dyDescent="0.25">
      <c r="A61" s="5"/>
      <c r="B61" s="5"/>
      <c r="C61" s="3" t="s">
        <v>46</v>
      </c>
      <c r="D61" s="4">
        <v>1</v>
      </c>
      <c r="E61" s="4">
        <v>2</v>
      </c>
      <c r="F61" s="4">
        <v>1</v>
      </c>
      <c r="G61" s="4"/>
      <c r="H61" s="4">
        <v>4</v>
      </c>
      <c r="J61" s="5"/>
      <c r="K61" s="5"/>
      <c r="L61" s="3" t="s">
        <v>30</v>
      </c>
      <c r="M61" s="4">
        <v>1</v>
      </c>
    </row>
    <row r="62" spans="1:13" x14ac:dyDescent="0.25">
      <c r="A62" s="5"/>
      <c r="B62" s="5"/>
      <c r="C62" s="3" t="s">
        <v>28</v>
      </c>
      <c r="D62" s="4">
        <v>2</v>
      </c>
      <c r="E62" s="4">
        <v>2</v>
      </c>
      <c r="F62" s="4"/>
      <c r="G62" s="4"/>
      <c r="H62" s="4">
        <v>4</v>
      </c>
      <c r="J62" s="5"/>
      <c r="K62" s="5"/>
      <c r="L62" s="3" t="s">
        <v>24</v>
      </c>
      <c r="M62" s="4">
        <v>16</v>
      </c>
    </row>
    <row r="63" spans="1:13" x14ac:dyDescent="0.25">
      <c r="A63" s="5"/>
      <c r="B63" s="5"/>
      <c r="C63" s="3" t="s">
        <v>64</v>
      </c>
      <c r="D63" s="4">
        <v>1</v>
      </c>
      <c r="E63" s="4"/>
      <c r="F63" s="4"/>
      <c r="G63" s="4"/>
      <c r="H63" s="4">
        <v>1</v>
      </c>
      <c r="J63" s="5"/>
      <c r="K63" s="5" t="s">
        <v>124</v>
      </c>
      <c r="L63" s="3" t="s">
        <v>40</v>
      </c>
      <c r="M63" s="4">
        <v>2</v>
      </c>
    </row>
    <row r="64" spans="1:13" x14ac:dyDescent="0.25">
      <c r="A64" s="5"/>
      <c r="B64" s="5"/>
      <c r="C64" s="3" t="s">
        <v>19</v>
      </c>
      <c r="D64" s="4"/>
      <c r="E64" s="4"/>
      <c r="F64" s="4">
        <v>1</v>
      </c>
      <c r="G64" s="4"/>
      <c r="H64" s="4">
        <v>1</v>
      </c>
      <c r="J64" s="5"/>
      <c r="K64" s="5"/>
      <c r="L64" s="3" t="s">
        <v>41</v>
      </c>
      <c r="M64" s="4">
        <v>4</v>
      </c>
    </row>
    <row r="65" spans="1:13" x14ac:dyDescent="0.25">
      <c r="A65" s="5"/>
      <c r="B65" s="5"/>
      <c r="C65" s="3" t="s">
        <v>65</v>
      </c>
      <c r="D65" s="4">
        <v>2</v>
      </c>
      <c r="E65" s="4">
        <v>3</v>
      </c>
      <c r="F65" s="4">
        <v>1</v>
      </c>
      <c r="G65" s="4">
        <v>1</v>
      </c>
      <c r="H65" s="4">
        <v>7</v>
      </c>
      <c r="J65" s="5"/>
      <c r="K65" s="5"/>
      <c r="L65" s="3" t="s">
        <v>42</v>
      </c>
      <c r="M65" s="4">
        <v>3</v>
      </c>
    </row>
    <row r="66" spans="1:13" x14ac:dyDescent="0.25">
      <c r="A66" s="5"/>
      <c r="B66" s="5"/>
      <c r="C66" s="3" t="s">
        <v>34</v>
      </c>
      <c r="D66" s="4">
        <v>1</v>
      </c>
      <c r="E66" s="4">
        <v>1</v>
      </c>
      <c r="F66" s="4">
        <v>2</v>
      </c>
      <c r="G66" s="4"/>
      <c r="H66" s="4">
        <v>4</v>
      </c>
      <c r="J66" s="5"/>
      <c r="K66" s="5"/>
      <c r="L66" s="3" t="s">
        <v>24</v>
      </c>
      <c r="M66" s="4">
        <v>9</v>
      </c>
    </row>
    <row r="67" spans="1:13" x14ac:dyDescent="0.25">
      <c r="A67" s="5"/>
      <c r="B67" s="5"/>
      <c r="C67" s="3" t="s">
        <v>35</v>
      </c>
      <c r="D67" s="4">
        <v>2</v>
      </c>
      <c r="E67" s="4">
        <v>2</v>
      </c>
      <c r="F67" s="4">
        <v>1</v>
      </c>
      <c r="G67" s="4">
        <v>3</v>
      </c>
      <c r="H67" s="4">
        <v>8</v>
      </c>
      <c r="J67" s="5"/>
      <c r="K67" s="5" t="s">
        <v>125</v>
      </c>
      <c r="L67" s="3" t="s">
        <v>50</v>
      </c>
      <c r="M67" s="4">
        <v>1</v>
      </c>
    </row>
    <row r="68" spans="1:13" x14ac:dyDescent="0.25">
      <c r="A68" s="5"/>
      <c r="B68" s="5"/>
      <c r="C68" s="3" t="s">
        <v>40</v>
      </c>
      <c r="D68" s="4">
        <v>2</v>
      </c>
      <c r="E68" s="4">
        <v>6</v>
      </c>
      <c r="F68" s="4">
        <v>5</v>
      </c>
      <c r="G68" s="4"/>
      <c r="H68" s="4">
        <v>13</v>
      </c>
      <c r="J68" s="5"/>
      <c r="K68" s="5"/>
      <c r="L68" s="3" t="s">
        <v>126</v>
      </c>
      <c r="M68" s="4">
        <v>1</v>
      </c>
    </row>
    <row r="69" spans="1:13" x14ac:dyDescent="0.25">
      <c r="A69" s="5"/>
      <c r="B69" s="5"/>
      <c r="C69" s="3" t="s">
        <v>47</v>
      </c>
      <c r="D69" s="4">
        <v>5</v>
      </c>
      <c r="E69" s="4">
        <v>2</v>
      </c>
      <c r="F69" s="4">
        <v>1</v>
      </c>
      <c r="G69" s="4">
        <v>1</v>
      </c>
      <c r="H69" s="4">
        <v>9</v>
      </c>
      <c r="J69" s="5"/>
      <c r="K69" s="5"/>
      <c r="L69" s="3" t="s">
        <v>73</v>
      </c>
      <c r="M69" s="4">
        <v>1</v>
      </c>
    </row>
    <row r="70" spans="1:13" x14ac:dyDescent="0.25">
      <c r="A70" s="5"/>
      <c r="B70" s="5"/>
      <c r="C70" s="3" t="s">
        <v>66</v>
      </c>
      <c r="D70" s="4">
        <v>2</v>
      </c>
      <c r="E70" s="4">
        <v>1</v>
      </c>
      <c r="F70" s="4"/>
      <c r="G70" s="4">
        <v>1</v>
      </c>
      <c r="H70" s="4">
        <v>4</v>
      </c>
      <c r="J70" s="5"/>
      <c r="K70" s="5"/>
      <c r="L70" s="3" t="s">
        <v>24</v>
      </c>
      <c r="M70" s="4">
        <v>3</v>
      </c>
    </row>
    <row r="71" spans="1:13" x14ac:dyDescent="0.25">
      <c r="A71" s="5"/>
      <c r="B71" s="5"/>
      <c r="C71" s="3" t="s">
        <v>36</v>
      </c>
      <c r="D71" s="4">
        <v>1</v>
      </c>
      <c r="E71" s="4">
        <v>2</v>
      </c>
      <c r="F71" s="4"/>
      <c r="G71" s="4"/>
      <c r="H71" s="4">
        <v>3</v>
      </c>
      <c r="J71" s="5"/>
      <c r="K71" s="5" t="s">
        <v>127</v>
      </c>
      <c r="L71" s="3" t="s">
        <v>128</v>
      </c>
      <c r="M71" s="4">
        <v>1</v>
      </c>
    </row>
    <row r="72" spans="1:13" x14ac:dyDescent="0.25">
      <c r="A72" s="5"/>
      <c r="B72" s="5"/>
      <c r="C72" s="3" t="s">
        <v>67</v>
      </c>
      <c r="D72" s="4"/>
      <c r="E72" s="4"/>
      <c r="F72" s="4">
        <v>2</v>
      </c>
      <c r="G72" s="4"/>
      <c r="H72" s="4">
        <v>2</v>
      </c>
      <c r="J72" s="5"/>
      <c r="K72" s="5"/>
      <c r="L72" s="3" t="s">
        <v>24</v>
      </c>
      <c r="M72" s="4">
        <v>1</v>
      </c>
    </row>
    <row r="73" spans="1:13" x14ac:dyDescent="0.25">
      <c r="A73" s="5"/>
      <c r="B73" s="5"/>
      <c r="C73" s="3" t="s">
        <v>68</v>
      </c>
      <c r="D73" s="4">
        <v>3</v>
      </c>
      <c r="E73" s="4">
        <v>2</v>
      </c>
      <c r="F73" s="4"/>
      <c r="G73" s="4"/>
      <c r="H73" s="4">
        <v>5</v>
      </c>
      <c r="J73" s="5"/>
      <c r="K73" s="5" t="s">
        <v>24</v>
      </c>
      <c r="L73" s="5"/>
      <c r="M73" s="4">
        <v>165</v>
      </c>
    </row>
    <row r="74" spans="1:13" x14ac:dyDescent="0.25">
      <c r="A74" s="5"/>
      <c r="B74" s="5"/>
      <c r="C74" s="3" t="s">
        <v>69</v>
      </c>
      <c r="D74" s="4">
        <v>1</v>
      </c>
      <c r="E74" s="4">
        <v>2</v>
      </c>
      <c r="F74" s="4">
        <v>2</v>
      </c>
      <c r="G74" s="4"/>
      <c r="H74" s="4">
        <v>5</v>
      </c>
      <c r="J74" s="5" t="s">
        <v>10</v>
      </c>
      <c r="K74" s="5"/>
      <c r="L74" s="5"/>
      <c r="M74" s="4">
        <v>165</v>
      </c>
    </row>
    <row r="75" spans="1:13" x14ac:dyDescent="0.25">
      <c r="A75" s="5"/>
      <c r="B75" s="5"/>
      <c r="C75" s="3" t="s">
        <v>53</v>
      </c>
      <c r="D75" s="4">
        <v>1</v>
      </c>
      <c r="E75" s="4">
        <v>1</v>
      </c>
      <c r="F75" s="4">
        <v>1</v>
      </c>
      <c r="G75" s="4"/>
      <c r="H75" s="4">
        <v>3</v>
      </c>
    </row>
    <row r="76" spans="1:13" x14ac:dyDescent="0.25">
      <c r="A76" s="5"/>
      <c r="B76" s="5"/>
      <c r="C76" s="3" t="s">
        <v>70</v>
      </c>
      <c r="D76" s="4">
        <v>1</v>
      </c>
      <c r="E76" s="4"/>
      <c r="F76" s="4"/>
      <c r="G76" s="4"/>
      <c r="H76" s="4">
        <v>1</v>
      </c>
    </row>
    <row r="77" spans="1:13" x14ac:dyDescent="0.25">
      <c r="A77" s="5"/>
      <c r="B77" s="5"/>
      <c r="C77" s="3" t="s">
        <v>41</v>
      </c>
      <c r="D77" s="4">
        <v>3</v>
      </c>
      <c r="E77" s="4">
        <v>1</v>
      </c>
      <c r="F77" s="4"/>
      <c r="G77" s="4"/>
      <c r="H77" s="4">
        <v>4</v>
      </c>
    </row>
    <row r="78" spans="1:13" x14ac:dyDescent="0.25">
      <c r="A78" s="5"/>
      <c r="B78" s="5"/>
      <c r="C78" s="3" t="s">
        <v>71</v>
      </c>
      <c r="D78" s="4">
        <v>1</v>
      </c>
      <c r="E78" s="4"/>
      <c r="F78" s="4">
        <v>1</v>
      </c>
      <c r="G78" s="4"/>
      <c r="H78" s="4">
        <v>2</v>
      </c>
    </row>
    <row r="79" spans="1:13" x14ac:dyDescent="0.25">
      <c r="A79" s="5"/>
      <c r="B79" s="5"/>
      <c r="C79" s="3" t="s">
        <v>72</v>
      </c>
      <c r="D79" s="4">
        <v>5</v>
      </c>
      <c r="E79" s="4"/>
      <c r="F79" s="4">
        <v>2</v>
      </c>
      <c r="G79" s="4">
        <v>2</v>
      </c>
      <c r="H79" s="4">
        <v>9</v>
      </c>
    </row>
    <row r="80" spans="1:13" x14ac:dyDescent="0.25">
      <c r="A80" s="5"/>
      <c r="B80" s="5"/>
      <c r="C80" s="3" t="s">
        <v>73</v>
      </c>
      <c r="D80" s="4"/>
      <c r="E80" s="4">
        <v>1</v>
      </c>
      <c r="F80" s="4"/>
      <c r="G80" s="4"/>
      <c r="H80" s="4">
        <v>1</v>
      </c>
    </row>
    <row r="81" spans="1:8" x14ac:dyDescent="0.25">
      <c r="A81" s="5"/>
      <c r="B81" s="5"/>
      <c r="C81" s="3" t="s">
        <v>74</v>
      </c>
      <c r="D81" s="4">
        <v>18</v>
      </c>
      <c r="E81" s="4">
        <v>22</v>
      </c>
      <c r="F81" s="4"/>
      <c r="G81" s="4"/>
      <c r="H81" s="4">
        <v>40</v>
      </c>
    </row>
    <row r="82" spans="1:8" x14ac:dyDescent="0.25">
      <c r="A82" s="5"/>
      <c r="B82" s="5"/>
      <c r="C82" s="3" t="s">
        <v>51</v>
      </c>
      <c r="D82" s="4"/>
      <c r="E82" s="4">
        <v>2</v>
      </c>
      <c r="F82" s="4">
        <v>2</v>
      </c>
      <c r="G82" s="4"/>
      <c r="H82" s="4">
        <v>4</v>
      </c>
    </row>
    <row r="83" spans="1:8" x14ac:dyDescent="0.25">
      <c r="A83" s="5"/>
      <c r="B83" s="5"/>
      <c r="C83" s="3" t="s">
        <v>54</v>
      </c>
      <c r="D83" s="4">
        <v>12</v>
      </c>
      <c r="E83" s="4">
        <v>3</v>
      </c>
      <c r="F83" s="4">
        <v>2</v>
      </c>
      <c r="G83" s="4">
        <v>8</v>
      </c>
      <c r="H83" s="4">
        <v>25</v>
      </c>
    </row>
    <row r="84" spans="1:8" x14ac:dyDescent="0.25">
      <c r="A84" s="5"/>
      <c r="B84" s="5"/>
      <c r="C84" s="3" t="s">
        <v>75</v>
      </c>
      <c r="D84" s="4">
        <v>2</v>
      </c>
      <c r="E84" s="4">
        <v>6</v>
      </c>
      <c r="F84" s="4"/>
      <c r="G84" s="4">
        <v>1</v>
      </c>
      <c r="H84" s="4">
        <v>9</v>
      </c>
    </row>
    <row r="85" spans="1:8" x14ac:dyDescent="0.25">
      <c r="A85" s="5"/>
      <c r="B85" s="5"/>
      <c r="C85" s="3" t="s">
        <v>22</v>
      </c>
      <c r="D85" s="4"/>
      <c r="E85" s="4"/>
      <c r="F85" s="4"/>
      <c r="G85" s="4">
        <v>3</v>
      </c>
      <c r="H85" s="4">
        <v>3</v>
      </c>
    </row>
    <row r="86" spans="1:8" x14ac:dyDescent="0.25">
      <c r="A86" s="5"/>
      <c r="B86" s="5"/>
      <c r="C86" s="3" t="s">
        <v>23</v>
      </c>
      <c r="D86" s="4"/>
      <c r="E86" s="4"/>
      <c r="F86" s="4">
        <v>1</v>
      </c>
      <c r="G86" s="4"/>
      <c r="H86" s="4">
        <v>1</v>
      </c>
    </row>
    <row r="87" spans="1:8" x14ac:dyDescent="0.25">
      <c r="A87" s="5"/>
      <c r="B87" s="5"/>
      <c r="C87" s="3" t="s">
        <v>76</v>
      </c>
      <c r="D87" s="4"/>
      <c r="E87" s="4"/>
      <c r="F87" s="4">
        <v>1</v>
      </c>
      <c r="G87" s="4"/>
      <c r="H87" s="4">
        <v>1</v>
      </c>
    </row>
    <row r="88" spans="1:8" x14ac:dyDescent="0.25">
      <c r="A88" s="5"/>
      <c r="B88" s="5"/>
      <c r="C88" s="3" t="s">
        <v>77</v>
      </c>
      <c r="D88" s="4"/>
      <c r="E88" s="4"/>
      <c r="F88" s="4">
        <v>2</v>
      </c>
      <c r="G88" s="4"/>
      <c r="H88" s="4">
        <v>2</v>
      </c>
    </row>
    <row r="89" spans="1:8" x14ac:dyDescent="0.25">
      <c r="A89" s="5"/>
      <c r="B89" s="5"/>
      <c r="C89" s="3" t="s">
        <v>78</v>
      </c>
      <c r="D89" s="4">
        <v>1</v>
      </c>
      <c r="E89" s="4">
        <v>1</v>
      </c>
      <c r="F89" s="4">
        <v>2</v>
      </c>
      <c r="G89" s="4"/>
      <c r="H89" s="4">
        <v>4</v>
      </c>
    </row>
    <row r="90" spans="1:8" x14ac:dyDescent="0.25">
      <c r="A90" s="5"/>
      <c r="B90" s="5"/>
      <c r="C90" s="3" t="s">
        <v>42</v>
      </c>
      <c r="D90" s="4">
        <v>1</v>
      </c>
      <c r="E90" s="4">
        <v>1</v>
      </c>
      <c r="F90" s="4">
        <v>1</v>
      </c>
      <c r="G90" s="4">
        <v>1</v>
      </c>
      <c r="H90" s="4">
        <v>4</v>
      </c>
    </row>
    <row r="91" spans="1:8" x14ac:dyDescent="0.25">
      <c r="A91" s="5"/>
      <c r="B91" s="5"/>
      <c r="C91" s="3" t="s">
        <v>79</v>
      </c>
      <c r="D91" s="4"/>
      <c r="E91" s="4">
        <v>1</v>
      </c>
      <c r="F91" s="4"/>
      <c r="G91" s="4"/>
      <c r="H91" s="4">
        <v>1</v>
      </c>
    </row>
    <row r="92" spans="1:8" x14ac:dyDescent="0.25">
      <c r="A92" s="5"/>
      <c r="B92" s="5"/>
      <c r="C92" s="3" t="s">
        <v>29</v>
      </c>
      <c r="D92" s="4">
        <v>5</v>
      </c>
      <c r="E92" s="4">
        <v>6</v>
      </c>
      <c r="F92" s="4">
        <v>2</v>
      </c>
      <c r="G92" s="4"/>
      <c r="H92" s="4">
        <v>13</v>
      </c>
    </row>
    <row r="93" spans="1:8" x14ac:dyDescent="0.25">
      <c r="A93" s="5"/>
      <c r="B93" s="5"/>
      <c r="C93" s="3" t="s">
        <v>80</v>
      </c>
      <c r="D93" s="4">
        <v>4</v>
      </c>
      <c r="E93" s="4">
        <v>6</v>
      </c>
      <c r="F93" s="4">
        <v>1</v>
      </c>
      <c r="G93" s="4">
        <v>1</v>
      </c>
      <c r="H93" s="4">
        <v>12</v>
      </c>
    </row>
    <row r="94" spans="1:8" x14ac:dyDescent="0.25">
      <c r="A94" s="5"/>
      <c r="B94" s="5"/>
      <c r="C94" s="3" t="s">
        <v>81</v>
      </c>
      <c r="D94" s="4"/>
      <c r="E94" s="4"/>
      <c r="F94" s="4">
        <v>1</v>
      </c>
      <c r="G94" s="4">
        <v>1</v>
      </c>
      <c r="H94" s="4">
        <v>2</v>
      </c>
    </row>
    <row r="95" spans="1:8" x14ac:dyDescent="0.25">
      <c r="A95" s="5"/>
      <c r="B95" s="5"/>
      <c r="C95" s="3" t="s">
        <v>82</v>
      </c>
      <c r="D95" s="4">
        <v>2</v>
      </c>
      <c r="E95" s="4"/>
      <c r="F95" s="4"/>
      <c r="G95" s="4"/>
      <c r="H95" s="4">
        <v>2</v>
      </c>
    </row>
    <row r="96" spans="1:8" x14ac:dyDescent="0.25">
      <c r="A96" s="5"/>
      <c r="B96" s="5"/>
      <c r="C96" s="3" t="s">
        <v>83</v>
      </c>
      <c r="D96" s="4">
        <v>2</v>
      </c>
      <c r="E96" s="4">
        <v>1</v>
      </c>
      <c r="F96" s="4">
        <v>1</v>
      </c>
      <c r="G96" s="4"/>
      <c r="H96" s="4">
        <v>4</v>
      </c>
    </row>
    <row r="97" spans="1:8" x14ac:dyDescent="0.25">
      <c r="A97" s="5"/>
      <c r="B97" s="5"/>
      <c r="C97" s="3" t="s">
        <v>84</v>
      </c>
      <c r="D97" s="4"/>
      <c r="E97" s="4">
        <v>1</v>
      </c>
      <c r="F97" s="4">
        <v>1</v>
      </c>
      <c r="G97" s="4"/>
      <c r="H97" s="4">
        <v>2</v>
      </c>
    </row>
    <row r="98" spans="1:8" x14ac:dyDescent="0.25">
      <c r="A98" s="5"/>
      <c r="B98" s="5"/>
      <c r="C98" s="3" t="s">
        <v>85</v>
      </c>
      <c r="D98" s="4">
        <v>6</v>
      </c>
      <c r="E98" s="4">
        <v>11</v>
      </c>
      <c r="F98" s="4"/>
      <c r="G98" s="4">
        <v>1</v>
      </c>
      <c r="H98" s="4">
        <v>18</v>
      </c>
    </row>
    <row r="99" spans="1:8" x14ac:dyDescent="0.25">
      <c r="A99" s="5"/>
      <c r="B99" s="5"/>
      <c r="C99" s="3" t="s">
        <v>86</v>
      </c>
      <c r="D99" s="4">
        <v>1</v>
      </c>
      <c r="E99" s="4"/>
      <c r="F99" s="4"/>
      <c r="G99" s="4"/>
      <c r="H99" s="4">
        <v>1</v>
      </c>
    </row>
    <row r="100" spans="1:8" x14ac:dyDescent="0.25">
      <c r="A100" s="5"/>
      <c r="B100" s="5"/>
      <c r="C100" s="3" t="s">
        <v>87</v>
      </c>
      <c r="D100" s="4">
        <v>1</v>
      </c>
      <c r="E100" s="4"/>
      <c r="F100" s="4"/>
      <c r="G100" s="4"/>
      <c r="H100" s="4">
        <v>1</v>
      </c>
    </row>
    <row r="101" spans="1:8" x14ac:dyDescent="0.25">
      <c r="A101" s="5"/>
      <c r="B101" s="5"/>
      <c r="C101" s="3" t="s">
        <v>30</v>
      </c>
      <c r="D101" s="4">
        <v>1</v>
      </c>
      <c r="E101" s="4"/>
      <c r="F101" s="4"/>
      <c r="G101" s="4"/>
      <c r="H101" s="4">
        <v>1</v>
      </c>
    </row>
    <row r="102" spans="1:8" x14ac:dyDescent="0.25">
      <c r="A102" s="5"/>
      <c r="B102" s="5"/>
      <c r="C102" s="3" t="s">
        <v>37</v>
      </c>
      <c r="D102" s="4">
        <v>1</v>
      </c>
      <c r="E102" s="4">
        <v>1</v>
      </c>
      <c r="F102" s="4"/>
      <c r="G102" s="4"/>
      <c r="H102" s="4">
        <v>2</v>
      </c>
    </row>
    <row r="103" spans="1:8" x14ac:dyDescent="0.25">
      <c r="A103" s="5"/>
      <c r="B103" s="5"/>
      <c r="C103" s="3" t="s">
        <v>88</v>
      </c>
      <c r="D103" s="4"/>
      <c r="E103" s="4">
        <v>2</v>
      </c>
      <c r="F103" s="4"/>
      <c r="G103" s="4"/>
      <c r="H103" s="4">
        <v>2</v>
      </c>
    </row>
    <row r="104" spans="1:8" x14ac:dyDescent="0.25">
      <c r="A104" s="5"/>
      <c r="B104" s="5"/>
      <c r="C104" s="3" t="s">
        <v>89</v>
      </c>
      <c r="D104" s="4">
        <v>1</v>
      </c>
      <c r="E104" s="4"/>
      <c r="F104" s="4"/>
      <c r="G104" s="4"/>
      <c r="H104" s="4">
        <v>1</v>
      </c>
    </row>
    <row r="105" spans="1:8" x14ac:dyDescent="0.25">
      <c r="A105" s="5"/>
      <c r="B105" s="5"/>
      <c r="C105" s="3" t="s">
        <v>90</v>
      </c>
      <c r="D105" s="4">
        <v>5</v>
      </c>
      <c r="E105" s="4">
        <v>13</v>
      </c>
      <c r="F105" s="4">
        <v>2</v>
      </c>
      <c r="G105" s="4">
        <v>2</v>
      </c>
      <c r="H105" s="4">
        <v>22</v>
      </c>
    </row>
    <row r="106" spans="1:8" x14ac:dyDescent="0.25">
      <c r="A106" s="5"/>
      <c r="B106" s="5"/>
      <c r="C106" s="3" t="s">
        <v>91</v>
      </c>
      <c r="D106" s="4"/>
      <c r="E106" s="4"/>
      <c r="F106" s="4">
        <v>2</v>
      </c>
      <c r="G106" s="4"/>
      <c r="H106" s="4">
        <v>2</v>
      </c>
    </row>
    <row r="107" spans="1:8" x14ac:dyDescent="0.25">
      <c r="A107" s="5"/>
      <c r="B107" s="5"/>
      <c r="C107" s="3" t="s">
        <v>92</v>
      </c>
      <c r="D107" s="4"/>
      <c r="E107" s="4"/>
      <c r="F107" s="4">
        <v>1</v>
      </c>
      <c r="G107" s="4"/>
      <c r="H107" s="4">
        <v>1</v>
      </c>
    </row>
    <row r="108" spans="1:8" x14ac:dyDescent="0.25">
      <c r="A108" s="5"/>
      <c r="B108" s="5"/>
      <c r="C108" s="3" t="s">
        <v>93</v>
      </c>
      <c r="D108" s="4">
        <v>1</v>
      </c>
      <c r="E108" s="4"/>
      <c r="F108" s="4"/>
      <c r="G108" s="4">
        <v>1</v>
      </c>
      <c r="H108" s="4">
        <v>2</v>
      </c>
    </row>
    <row r="109" spans="1:8" x14ac:dyDescent="0.25">
      <c r="A109" s="5"/>
      <c r="B109" s="5"/>
      <c r="C109" s="3" t="s">
        <v>94</v>
      </c>
      <c r="D109" s="4">
        <v>1</v>
      </c>
      <c r="E109" s="4">
        <v>4</v>
      </c>
      <c r="F109" s="4"/>
      <c r="G109" s="4"/>
      <c r="H109" s="4">
        <v>5</v>
      </c>
    </row>
    <row r="110" spans="1:8" x14ac:dyDescent="0.25">
      <c r="A110" s="5"/>
      <c r="B110" s="5"/>
      <c r="C110" s="3" t="s">
        <v>95</v>
      </c>
      <c r="D110" s="4">
        <v>5</v>
      </c>
      <c r="E110" s="4">
        <v>1</v>
      </c>
      <c r="F110" s="4"/>
      <c r="G110" s="4">
        <v>2</v>
      </c>
      <c r="H110" s="4">
        <v>8</v>
      </c>
    </row>
    <row r="111" spans="1:8" x14ac:dyDescent="0.25">
      <c r="A111" s="5"/>
      <c r="B111" s="5"/>
      <c r="C111" s="3" t="s">
        <v>48</v>
      </c>
      <c r="D111" s="4">
        <v>6</v>
      </c>
      <c r="E111" s="4">
        <v>2</v>
      </c>
      <c r="F111" s="4">
        <v>4</v>
      </c>
      <c r="G111" s="4"/>
      <c r="H111" s="4">
        <v>12</v>
      </c>
    </row>
    <row r="112" spans="1:8" x14ac:dyDescent="0.25">
      <c r="A112" s="5"/>
      <c r="B112" s="5"/>
      <c r="C112" s="3" t="s">
        <v>24</v>
      </c>
      <c r="D112" s="4">
        <v>133</v>
      </c>
      <c r="E112" s="4">
        <v>132</v>
      </c>
      <c r="F112" s="4">
        <v>65</v>
      </c>
      <c r="G112" s="4">
        <v>38</v>
      </c>
      <c r="H112" s="4">
        <v>368</v>
      </c>
    </row>
    <row r="113" spans="1:8" x14ac:dyDescent="0.25">
      <c r="A113" s="5"/>
      <c r="B113" s="5" t="s">
        <v>96</v>
      </c>
      <c r="C113" s="3" t="s">
        <v>74</v>
      </c>
      <c r="D113" s="4"/>
      <c r="E113" s="4"/>
      <c r="F113" s="4">
        <v>14</v>
      </c>
      <c r="G113" s="4">
        <v>11</v>
      </c>
      <c r="H113" s="4">
        <v>25</v>
      </c>
    </row>
    <row r="114" spans="1:8" x14ac:dyDescent="0.25">
      <c r="A114" s="5"/>
      <c r="B114" s="5"/>
      <c r="C114" s="3" t="s">
        <v>75</v>
      </c>
      <c r="D114" s="4"/>
      <c r="E114" s="4"/>
      <c r="F114" s="4">
        <v>3</v>
      </c>
      <c r="G114" s="4">
        <v>3</v>
      </c>
      <c r="H114" s="4">
        <v>6</v>
      </c>
    </row>
    <row r="115" spans="1:8" x14ac:dyDescent="0.25">
      <c r="A115" s="5"/>
      <c r="B115" s="5"/>
      <c r="C115" s="3" t="s">
        <v>94</v>
      </c>
      <c r="D115" s="4"/>
      <c r="E115" s="4"/>
      <c r="F115" s="4">
        <v>2</v>
      </c>
      <c r="G115" s="4"/>
      <c r="H115" s="4">
        <v>2</v>
      </c>
    </row>
    <row r="116" spans="1:8" x14ac:dyDescent="0.25">
      <c r="A116" s="5"/>
      <c r="B116" s="5"/>
      <c r="C116" s="3" t="s">
        <v>24</v>
      </c>
      <c r="D116" s="4"/>
      <c r="E116" s="4"/>
      <c r="F116" s="4">
        <v>19</v>
      </c>
      <c r="G116" s="4">
        <v>14</v>
      </c>
      <c r="H116" s="4">
        <v>33</v>
      </c>
    </row>
    <row r="117" spans="1:8" x14ac:dyDescent="0.25">
      <c r="A117" s="5"/>
      <c r="B117" s="5" t="s">
        <v>97</v>
      </c>
      <c r="C117" s="3" t="s">
        <v>85</v>
      </c>
      <c r="D117" s="4"/>
      <c r="E117" s="4"/>
      <c r="F117" s="4">
        <v>3</v>
      </c>
      <c r="G117" s="4">
        <v>4</v>
      </c>
      <c r="H117" s="4">
        <v>7</v>
      </c>
    </row>
    <row r="118" spans="1:8" x14ac:dyDescent="0.25">
      <c r="A118" s="5"/>
      <c r="B118" s="5"/>
      <c r="C118" s="3" t="s">
        <v>89</v>
      </c>
      <c r="D118" s="4"/>
      <c r="E118" s="4"/>
      <c r="F118" s="4"/>
      <c r="G118" s="4">
        <v>4</v>
      </c>
      <c r="H118" s="4">
        <v>4</v>
      </c>
    </row>
    <row r="119" spans="1:8" x14ac:dyDescent="0.25">
      <c r="A119" s="5"/>
      <c r="B119" s="5"/>
      <c r="C119" s="3" t="s">
        <v>95</v>
      </c>
      <c r="D119" s="4"/>
      <c r="E119" s="4"/>
      <c r="F119" s="4">
        <v>2</v>
      </c>
      <c r="G119" s="4"/>
      <c r="H119" s="4">
        <v>2</v>
      </c>
    </row>
    <row r="120" spans="1:8" x14ac:dyDescent="0.25">
      <c r="A120" s="5"/>
      <c r="B120" s="5"/>
      <c r="C120" s="3" t="s">
        <v>24</v>
      </c>
      <c r="D120" s="4"/>
      <c r="E120" s="4"/>
      <c r="F120" s="4">
        <v>5</v>
      </c>
      <c r="G120" s="4">
        <v>8</v>
      </c>
      <c r="H120" s="4">
        <v>13</v>
      </c>
    </row>
    <row r="121" spans="1:8" x14ac:dyDescent="0.25">
      <c r="A121" s="5"/>
      <c r="B121" s="5" t="s">
        <v>98</v>
      </c>
      <c r="C121" s="3" t="s">
        <v>59</v>
      </c>
      <c r="D121" s="4"/>
      <c r="E121" s="4"/>
      <c r="F121" s="4">
        <v>2</v>
      </c>
      <c r="G121" s="4">
        <v>2</v>
      </c>
      <c r="H121" s="4">
        <v>4</v>
      </c>
    </row>
    <row r="122" spans="1:8" x14ac:dyDescent="0.25">
      <c r="A122" s="5"/>
      <c r="B122" s="5"/>
      <c r="C122" s="3" t="s">
        <v>60</v>
      </c>
      <c r="D122" s="4"/>
      <c r="E122" s="4"/>
      <c r="F122" s="4">
        <v>2</v>
      </c>
      <c r="G122" s="4">
        <v>1</v>
      </c>
      <c r="H122" s="4">
        <v>3</v>
      </c>
    </row>
    <row r="123" spans="1:8" x14ac:dyDescent="0.25">
      <c r="A123" s="5"/>
      <c r="B123" s="5"/>
      <c r="C123" s="3" t="s">
        <v>62</v>
      </c>
      <c r="D123" s="4"/>
      <c r="E123" s="4"/>
      <c r="F123" s="4">
        <v>1</v>
      </c>
      <c r="G123" s="4"/>
      <c r="H123" s="4">
        <v>1</v>
      </c>
    </row>
    <row r="124" spans="1:8" x14ac:dyDescent="0.25">
      <c r="A124" s="5"/>
      <c r="B124" s="5"/>
      <c r="C124" s="3" t="s">
        <v>80</v>
      </c>
      <c r="D124" s="4"/>
      <c r="E124" s="4"/>
      <c r="F124" s="4">
        <v>5</v>
      </c>
      <c r="G124" s="4">
        <v>4</v>
      </c>
      <c r="H124" s="4">
        <v>9</v>
      </c>
    </row>
    <row r="125" spans="1:8" x14ac:dyDescent="0.25">
      <c r="A125" s="5"/>
      <c r="B125" s="5"/>
      <c r="C125" s="3" t="s">
        <v>81</v>
      </c>
      <c r="D125" s="4"/>
      <c r="E125" s="4"/>
      <c r="F125" s="4">
        <v>1</v>
      </c>
      <c r="G125" s="4">
        <v>1</v>
      </c>
      <c r="H125" s="4">
        <v>2</v>
      </c>
    </row>
    <row r="126" spans="1:8" x14ac:dyDescent="0.25">
      <c r="A126" s="5"/>
      <c r="B126" s="5"/>
      <c r="C126" s="3" t="s">
        <v>83</v>
      </c>
      <c r="D126" s="4"/>
      <c r="E126" s="4"/>
      <c r="F126" s="4">
        <v>1</v>
      </c>
      <c r="G126" s="4"/>
      <c r="H126" s="4">
        <v>1</v>
      </c>
    </row>
    <row r="127" spans="1:8" x14ac:dyDescent="0.25">
      <c r="A127" s="5"/>
      <c r="B127" s="5"/>
      <c r="C127" s="3" t="s">
        <v>86</v>
      </c>
      <c r="D127" s="4"/>
      <c r="E127" s="4"/>
      <c r="F127" s="4"/>
      <c r="G127" s="4">
        <v>2</v>
      </c>
      <c r="H127" s="4">
        <v>2</v>
      </c>
    </row>
    <row r="128" spans="1:8" x14ac:dyDescent="0.25">
      <c r="A128" s="5"/>
      <c r="B128" s="5"/>
      <c r="C128" s="3" t="s">
        <v>88</v>
      </c>
      <c r="D128" s="4"/>
      <c r="E128" s="4"/>
      <c r="F128" s="4">
        <v>5</v>
      </c>
      <c r="G128" s="4">
        <v>1</v>
      </c>
      <c r="H128" s="4">
        <v>6</v>
      </c>
    </row>
    <row r="129" spans="1:8" x14ac:dyDescent="0.25">
      <c r="A129" s="5"/>
      <c r="B129" s="5"/>
      <c r="C129" s="3" t="s">
        <v>90</v>
      </c>
      <c r="D129" s="4"/>
      <c r="E129" s="4"/>
      <c r="F129" s="4">
        <v>8</v>
      </c>
      <c r="G129" s="4">
        <v>2</v>
      </c>
      <c r="H129" s="4">
        <v>10</v>
      </c>
    </row>
    <row r="130" spans="1:8" x14ac:dyDescent="0.25">
      <c r="A130" s="5"/>
      <c r="B130" s="5"/>
      <c r="C130" s="3" t="s">
        <v>24</v>
      </c>
      <c r="D130" s="4"/>
      <c r="E130" s="4"/>
      <c r="F130" s="4">
        <v>25</v>
      </c>
      <c r="G130" s="4">
        <v>13</v>
      </c>
      <c r="H130" s="4">
        <v>38</v>
      </c>
    </row>
    <row r="131" spans="1:8" x14ac:dyDescent="0.25">
      <c r="A131" s="5"/>
      <c r="B131" s="5" t="s">
        <v>99</v>
      </c>
      <c r="C131" s="3" t="s">
        <v>56</v>
      </c>
      <c r="D131" s="4"/>
      <c r="E131" s="4"/>
      <c r="F131" s="4">
        <v>1</v>
      </c>
      <c r="G131" s="4"/>
      <c r="H131" s="4">
        <v>1</v>
      </c>
    </row>
    <row r="132" spans="1:8" x14ac:dyDescent="0.25">
      <c r="A132" s="5"/>
      <c r="B132" s="5"/>
      <c r="C132" s="3" t="s">
        <v>57</v>
      </c>
      <c r="D132" s="4"/>
      <c r="E132" s="4"/>
      <c r="F132" s="4"/>
      <c r="G132" s="4">
        <v>1</v>
      </c>
      <c r="H132" s="4">
        <v>1</v>
      </c>
    </row>
    <row r="133" spans="1:8" x14ac:dyDescent="0.25">
      <c r="A133" s="5"/>
      <c r="B133" s="5"/>
      <c r="C133" s="3" t="s">
        <v>58</v>
      </c>
      <c r="D133" s="4"/>
      <c r="E133" s="4"/>
      <c r="F133" s="4">
        <v>1</v>
      </c>
      <c r="G133" s="4"/>
      <c r="H133" s="4">
        <v>1</v>
      </c>
    </row>
    <row r="134" spans="1:8" x14ac:dyDescent="0.25">
      <c r="A134" s="5"/>
      <c r="B134" s="5"/>
      <c r="C134" s="3" t="s">
        <v>63</v>
      </c>
      <c r="D134" s="4">
        <v>6</v>
      </c>
      <c r="E134" s="4">
        <v>7</v>
      </c>
      <c r="F134" s="4">
        <v>2</v>
      </c>
      <c r="G134" s="4">
        <v>6</v>
      </c>
      <c r="H134" s="4">
        <v>21</v>
      </c>
    </row>
    <row r="135" spans="1:8" x14ac:dyDescent="0.25">
      <c r="A135" s="5"/>
      <c r="B135" s="5"/>
      <c r="C135" s="3" t="s">
        <v>76</v>
      </c>
      <c r="D135" s="4">
        <v>3</v>
      </c>
      <c r="E135" s="4">
        <v>1</v>
      </c>
      <c r="F135" s="4">
        <v>2</v>
      </c>
      <c r="G135" s="4">
        <v>2</v>
      </c>
      <c r="H135" s="4">
        <v>8</v>
      </c>
    </row>
    <row r="136" spans="1:8" x14ac:dyDescent="0.25">
      <c r="A136" s="5"/>
      <c r="B136" s="5"/>
      <c r="C136" s="3" t="s">
        <v>77</v>
      </c>
      <c r="D136" s="4">
        <v>1</v>
      </c>
      <c r="E136" s="4">
        <v>3</v>
      </c>
      <c r="F136" s="4"/>
      <c r="G136" s="4">
        <v>2</v>
      </c>
      <c r="H136" s="4">
        <v>6</v>
      </c>
    </row>
    <row r="137" spans="1:8" x14ac:dyDescent="0.25">
      <c r="A137" s="5"/>
      <c r="B137" s="5"/>
      <c r="C137" s="3" t="s">
        <v>91</v>
      </c>
      <c r="D137" s="4">
        <v>9</v>
      </c>
      <c r="E137" s="4">
        <v>7</v>
      </c>
      <c r="F137" s="4">
        <v>7</v>
      </c>
      <c r="G137" s="4">
        <v>8</v>
      </c>
      <c r="H137" s="4">
        <v>31</v>
      </c>
    </row>
    <row r="138" spans="1:8" x14ac:dyDescent="0.25">
      <c r="A138" s="5"/>
      <c r="B138" s="5"/>
      <c r="C138" s="3" t="s">
        <v>24</v>
      </c>
      <c r="D138" s="4">
        <v>19</v>
      </c>
      <c r="E138" s="4">
        <v>18</v>
      </c>
      <c r="F138" s="4">
        <v>13</v>
      </c>
      <c r="G138" s="4">
        <v>19</v>
      </c>
      <c r="H138" s="4">
        <v>69</v>
      </c>
    </row>
    <row r="139" spans="1:8" x14ac:dyDescent="0.25">
      <c r="A139" s="5"/>
      <c r="B139" s="5" t="s">
        <v>100</v>
      </c>
      <c r="C139" s="3" t="s">
        <v>61</v>
      </c>
      <c r="D139" s="4"/>
      <c r="E139" s="4"/>
      <c r="F139" s="4">
        <v>1</v>
      </c>
      <c r="G139" s="4"/>
      <c r="H139" s="4">
        <v>1</v>
      </c>
    </row>
    <row r="140" spans="1:8" x14ac:dyDescent="0.25">
      <c r="A140" s="5"/>
      <c r="B140" s="5"/>
      <c r="C140" s="3" t="s">
        <v>101</v>
      </c>
      <c r="D140" s="4"/>
      <c r="E140" s="4"/>
      <c r="F140" s="4">
        <v>1</v>
      </c>
      <c r="G140" s="4"/>
      <c r="H140" s="4">
        <v>1</v>
      </c>
    </row>
    <row r="141" spans="1:8" x14ac:dyDescent="0.25">
      <c r="A141" s="5"/>
      <c r="B141" s="5"/>
      <c r="C141" s="3" t="s">
        <v>102</v>
      </c>
      <c r="D141" s="4"/>
      <c r="E141" s="4"/>
      <c r="F141" s="4">
        <v>1</v>
      </c>
      <c r="G141" s="4"/>
      <c r="H141" s="4">
        <v>1</v>
      </c>
    </row>
    <row r="142" spans="1:8" x14ac:dyDescent="0.25">
      <c r="A142" s="5"/>
      <c r="B142" s="5"/>
      <c r="C142" s="3" t="s">
        <v>69</v>
      </c>
      <c r="D142" s="4"/>
      <c r="E142" s="4"/>
      <c r="F142" s="4">
        <v>1</v>
      </c>
      <c r="G142" s="4"/>
      <c r="H142" s="4">
        <v>1</v>
      </c>
    </row>
    <row r="143" spans="1:8" x14ac:dyDescent="0.25">
      <c r="A143" s="5"/>
      <c r="B143" s="5"/>
      <c r="C143" s="3" t="s">
        <v>103</v>
      </c>
      <c r="D143" s="4"/>
      <c r="E143" s="4"/>
      <c r="F143" s="4"/>
      <c r="G143" s="4">
        <v>1</v>
      </c>
      <c r="H143" s="4">
        <v>1</v>
      </c>
    </row>
    <row r="144" spans="1:8" x14ac:dyDescent="0.25">
      <c r="A144" s="5"/>
      <c r="B144" s="5"/>
      <c r="C144" s="3" t="s">
        <v>104</v>
      </c>
      <c r="D144" s="4">
        <v>2</v>
      </c>
      <c r="E144" s="4">
        <v>1</v>
      </c>
      <c r="F144" s="4"/>
      <c r="G144" s="4">
        <v>1</v>
      </c>
      <c r="H144" s="4">
        <v>4</v>
      </c>
    </row>
    <row r="145" spans="1:8" x14ac:dyDescent="0.25">
      <c r="A145" s="5"/>
      <c r="B145" s="5"/>
      <c r="C145" s="3" t="s">
        <v>87</v>
      </c>
      <c r="D145" s="4"/>
      <c r="E145" s="4"/>
      <c r="F145" s="4">
        <v>1</v>
      </c>
      <c r="G145" s="4"/>
      <c r="H145" s="4">
        <v>1</v>
      </c>
    </row>
    <row r="146" spans="1:8" x14ac:dyDescent="0.25">
      <c r="A146" s="5"/>
      <c r="B146" s="5"/>
      <c r="C146" s="3" t="s">
        <v>93</v>
      </c>
      <c r="D146" s="4"/>
      <c r="E146" s="4"/>
      <c r="F146" s="4"/>
      <c r="G146" s="4">
        <v>1</v>
      </c>
      <c r="H146" s="4">
        <v>1</v>
      </c>
    </row>
    <row r="147" spans="1:8" x14ac:dyDescent="0.25">
      <c r="A147" s="5"/>
      <c r="B147" s="5"/>
      <c r="C147" s="3" t="s">
        <v>24</v>
      </c>
      <c r="D147" s="4">
        <v>2</v>
      </c>
      <c r="E147" s="4">
        <v>1</v>
      </c>
      <c r="F147" s="4">
        <v>5</v>
      </c>
      <c r="G147" s="4">
        <v>3</v>
      </c>
      <c r="H147" s="4">
        <v>11</v>
      </c>
    </row>
    <row r="148" spans="1:8" x14ac:dyDescent="0.25">
      <c r="A148" s="5"/>
      <c r="B148" s="5" t="s">
        <v>24</v>
      </c>
      <c r="C148" s="5"/>
      <c r="D148" s="4">
        <v>170</v>
      </c>
      <c r="E148" s="4">
        <v>167</v>
      </c>
      <c r="F148" s="4">
        <v>185</v>
      </c>
      <c r="G148" s="4">
        <v>135</v>
      </c>
      <c r="H148" s="4">
        <v>657</v>
      </c>
    </row>
    <row r="149" spans="1:8" x14ac:dyDescent="0.25">
      <c r="A149" s="5" t="s">
        <v>10</v>
      </c>
      <c r="B149" s="5"/>
      <c r="C149" s="5"/>
      <c r="D149" s="4">
        <v>170</v>
      </c>
      <c r="E149" s="4">
        <v>167</v>
      </c>
      <c r="F149" s="4">
        <v>185</v>
      </c>
      <c r="G149" s="4">
        <v>135</v>
      </c>
      <c r="H149" s="4">
        <v>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4270-3566-4BCC-BDF5-D46216B434D7}">
  <dimension ref="A3:B79"/>
  <sheetViews>
    <sheetView workbookViewId="0">
      <selection activeCell="A11" sqref="A4:A78"/>
      <pivotSelection pane="bottomRight" showHeader="1" axis="axisRow" activeRow="10" previous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43.5703125" bestFit="1" customWidth="1"/>
    <col min="2" max="2" width="13.140625" bestFit="1" customWidth="1"/>
  </cols>
  <sheetData>
    <row r="3" spans="1:2" x14ac:dyDescent="0.25">
      <c r="A3" s="10" t="s">
        <v>163</v>
      </c>
      <c r="B3" t="s">
        <v>164</v>
      </c>
    </row>
    <row r="4" spans="1:2" x14ac:dyDescent="0.25">
      <c r="A4" s="11" t="s">
        <v>56</v>
      </c>
      <c r="B4" s="12">
        <v>1</v>
      </c>
    </row>
    <row r="5" spans="1:2" x14ac:dyDescent="0.25">
      <c r="A5" s="11" t="s">
        <v>57</v>
      </c>
      <c r="B5" s="12">
        <v>2</v>
      </c>
    </row>
    <row r="6" spans="1:2" x14ac:dyDescent="0.25">
      <c r="A6" s="11" t="s">
        <v>17</v>
      </c>
      <c r="B6" s="12">
        <v>4</v>
      </c>
    </row>
    <row r="7" spans="1:2" x14ac:dyDescent="0.25">
      <c r="A7" s="11" t="s">
        <v>58</v>
      </c>
      <c r="B7" s="12"/>
    </row>
    <row r="8" spans="1:2" x14ac:dyDescent="0.25">
      <c r="A8" s="11" t="s">
        <v>59</v>
      </c>
      <c r="B8" s="12"/>
    </row>
    <row r="9" spans="1:2" x14ac:dyDescent="0.25">
      <c r="A9" s="11" t="s">
        <v>44</v>
      </c>
      <c r="B9" s="12">
        <v>2</v>
      </c>
    </row>
    <row r="10" spans="1:2" x14ac:dyDescent="0.25">
      <c r="A10" s="11" t="s">
        <v>26</v>
      </c>
      <c r="B10" s="12">
        <v>3</v>
      </c>
    </row>
    <row r="11" spans="1:2" x14ac:dyDescent="0.25">
      <c r="A11" s="11" t="s">
        <v>27</v>
      </c>
      <c r="B11" s="12">
        <v>3</v>
      </c>
    </row>
    <row r="12" spans="1:2" x14ac:dyDescent="0.25">
      <c r="A12" s="11" t="s">
        <v>18</v>
      </c>
      <c r="B12" s="12">
        <v>1</v>
      </c>
    </row>
    <row r="13" spans="1:2" x14ac:dyDescent="0.25">
      <c r="A13" s="11" t="s">
        <v>60</v>
      </c>
      <c r="B13" s="12"/>
    </row>
    <row r="14" spans="1:2" x14ac:dyDescent="0.25">
      <c r="A14" s="11" t="s">
        <v>32</v>
      </c>
      <c r="B14" s="12"/>
    </row>
    <row r="15" spans="1:2" x14ac:dyDescent="0.25">
      <c r="A15" s="11" t="s">
        <v>61</v>
      </c>
      <c r="B15" s="12">
        <v>2</v>
      </c>
    </row>
    <row r="16" spans="1:2" x14ac:dyDescent="0.25">
      <c r="A16" s="11" t="s">
        <v>62</v>
      </c>
      <c r="B16" s="12">
        <v>1</v>
      </c>
    </row>
    <row r="17" spans="1:2" x14ac:dyDescent="0.25">
      <c r="A17" s="11" t="s">
        <v>33</v>
      </c>
      <c r="B17" s="12"/>
    </row>
    <row r="18" spans="1:2" x14ac:dyDescent="0.25">
      <c r="A18" s="11" t="s">
        <v>45</v>
      </c>
      <c r="B18" s="12">
        <v>4</v>
      </c>
    </row>
    <row r="19" spans="1:2" x14ac:dyDescent="0.25">
      <c r="A19" s="11" t="s">
        <v>63</v>
      </c>
      <c r="B19" s="12">
        <v>6</v>
      </c>
    </row>
    <row r="20" spans="1:2" x14ac:dyDescent="0.25">
      <c r="A20" s="11" t="s">
        <v>39</v>
      </c>
      <c r="B20" s="12">
        <v>2</v>
      </c>
    </row>
    <row r="21" spans="1:2" x14ac:dyDescent="0.25">
      <c r="A21" s="11" t="s">
        <v>50</v>
      </c>
      <c r="B21" s="12">
        <v>3</v>
      </c>
    </row>
    <row r="22" spans="1:2" x14ac:dyDescent="0.25">
      <c r="A22" s="11" t="s">
        <v>46</v>
      </c>
      <c r="B22" s="12">
        <v>1</v>
      </c>
    </row>
    <row r="23" spans="1:2" x14ac:dyDescent="0.25">
      <c r="A23" s="11" t="s">
        <v>101</v>
      </c>
      <c r="B23" s="12"/>
    </row>
    <row r="24" spans="1:2" x14ac:dyDescent="0.25">
      <c r="A24" s="11" t="s">
        <v>28</v>
      </c>
      <c r="B24" s="12">
        <v>2</v>
      </c>
    </row>
    <row r="25" spans="1:2" x14ac:dyDescent="0.25">
      <c r="A25" s="11" t="s">
        <v>64</v>
      </c>
      <c r="B25" s="12">
        <v>1</v>
      </c>
    </row>
    <row r="26" spans="1:2" x14ac:dyDescent="0.25">
      <c r="A26" s="11" t="s">
        <v>19</v>
      </c>
      <c r="B26" s="12"/>
    </row>
    <row r="27" spans="1:2" x14ac:dyDescent="0.25">
      <c r="A27" s="11" t="s">
        <v>65</v>
      </c>
      <c r="B27" s="12">
        <v>2</v>
      </c>
    </row>
    <row r="28" spans="1:2" x14ac:dyDescent="0.25">
      <c r="A28" s="11" t="s">
        <v>34</v>
      </c>
      <c r="B28" s="12">
        <v>1</v>
      </c>
    </row>
    <row r="29" spans="1:2" x14ac:dyDescent="0.25">
      <c r="A29" s="11" t="s">
        <v>35</v>
      </c>
      <c r="B29" s="12">
        <v>2</v>
      </c>
    </row>
    <row r="30" spans="1:2" x14ac:dyDescent="0.25">
      <c r="A30" s="11" t="s">
        <v>40</v>
      </c>
      <c r="B30" s="12">
        <v>2</v>
      </c>
    </row>
    <row r="31" spans="1:2" x14ac:dyDescent="0.25">
      <c r="A31" s="11" t="s">
        <v>47</v>
      </c>
      <c r="B31" s="12">
        <v>5</v>
      </c>
    </row>
    <row r="32" spans="1:2" x14ac:dyDescent="0.25">
      <c r="A32" s="11" t="s">
        <v>66</v>
      </c>
      <c r="B32" s="12">
        <v>2</v>
      </c>
    </row>
    <row r="33" spans="1:2" x14ac:dyDescent="0.25">
      <c r="A33" s="11" t="s">
        <v>102</v>
      </c>
      <c r="B33" s="12"/>
    </row>
    <row r="34" spans="1:2" x14ac:dyDescent="0.25">
      <c r="A34" s="11" t="s">
        <v>36</v>
      </c>
      <c r="B34" s="12">
        <v>1</v>
      </c>
    </row>
    <row r="35" spans="1:2" x14ac:dyDescent="0.25">
      <c r="A35" s="11" t="s">
        <v>67</v>
      </c>
      <c r="B35" s="12"/>
    </row>
    <row r="36" spans="1:2" x14ac:dyDescent="0.25">
      <c r="A36" s="11" t="s">
        <v>68</v>
      </c>
      <c r="B36" s="12">
        <v>3</v>
      </c>
    </row>
    <row r="37" spans="1:2" x14ac:dyDescent="0.25">
      <c r="A37" s="11" t="s">
        <v>69</v>
      </c>
      <c r="B37" s="12">
        <v>1</v>
      </c>
    </row>
    <row r="38" spans="1:2" x14ac:dyDescent="0.25">
      <c r="A38" s="11" t="s">
        <v>53</v>
      </c>
      <c r="B38" s="12">
        <v>1</v>
      </c>
    </row>
    <row r="39" spans="1:2" x14ac:dyDescent="0.25">
      <c r="A39" s="11" t="s">
        <v>20</v>
      </c>
      <c r="B39" s="12">
        <v>4</v>
      </c>
    </row>
    <row r="40" spans="1:2" x14ac:dyDescent="0.25">
      <c r="A40" s="11" t="s">
        <v>103</v>
      </c>
      <c r="B40" s="12"/>
    </row>
    <row r="41" spans="1:2" x14ac:dyDescent="0.25">
      <c r="A41" s="11" t="s">
        <v>70</v>
      </c>
      <c r="B41" s="12">
        <v>1</v>
      </c>
    </row>
    <row r="42" spans="1:2" x14ac:dyDescent="0.25">
      <c r="A42" s="11" t="s">
        <v>41</v>
      </c>
      <c r="B42" s="12">
        <v>3</v>
      </c>
    </row>
    <row r="43" spans="1:2" x14ac:dyDescent="0.25">
      <c r="A43" s="11" t="s">
        <v>71</v>
      </c>
      <c r="B43" s="12">
        <v>1</v>
      </c>
    </row>
    <row r="44" spans="1:2" x14ac:dyDescent="0.25">
      <c r="A44" s="11" t="s">
        <v>72</v>
      </c>
      <c r="B44" s="12">
        <v>5</v>
      </c>
    </row>
    <row r="45" spans="1:2" x14ac:dyDescent="0.25">
      <c r="A45" s="11" t="s">
        <v>73</v>
      </c>
      <c r="B45" s="12"/>
    </row>
    <row r="46" spans="1:2" x14ac:dyDescent="0.25">
      <c r="A46" s="11" t="s">
        <v>74</v>
      </c>
      <c r="B46" s="12">
        <v>18</v>
      </c>
    </row>
    <row r="47" spans="1:2" x14ac:dyDescent="0.25">
      <c r="A47" s="11" t="s">
        <v>51</v>
      </c>
      <c r="B47" s="12"/>
    </row>
    <row r="48" spans="1:2" x14ac:dyDescent="0.25">
      <c r="A48" s="11" t="s">
        <v>21</v>
      </c>
      <c r="B48" s="12">
        <v>4</v>
      </c>
    </row>
    <row r="49" spans="1:2" x14ac:dyDescent="0.25">
      <c r="A49" s="11" t="s">
        <v>54</v>
      </c>
      <c r="B49" s="12">
        <v>12</v>
      </c>
    </row>
    <row r="50" spans="1:2" x14ac:dyDescent="0.25">
      <c r="A50" s="11" t="s">
        <v>75</v>
      </c>
      <c r="B50" s="12">
        <v>2</v>
      </c>
    </row>
    <row r="51" spans="1:2" x14ac:dyDescent="0.25">
      <c r="A51" s="11" t="s">
        <v>22</v>
      </c>
      <c r="B51" s="12">
        <v>3</v>
      </c>
    </row>
    <row r="52" spans="1:2" x14ac:dyDescent="0.25">
      <c r="A52" s="11" t="s">
        <v>23</v>
      </c>
      <c r="B52" s="12"/>
    </row>
    <row r="53" spans="1:2" x14ac:dyDescent="0.25">
      <c r="A53" s="11" t="s">
        <v>76</v>
      </c>
      <c r="B53" s="12">
        <v>3</v>
      </c>
    </row>
    <row r="54" spans="1:2" x14ac:dyDescent="0.25">
      <c r="A54" s="11" t="s">
        <v>77</v>
      </c>
      <c r="B54" s="12">
        <v>1</v>
      </c>
    </row>
    <row r="55" spans="1:2" x14ac:dyDescent="0.25">
      <c r="A55" s="11" t="s">
        <v>78</v>
      </c>
      <c r="B55" s="12">
        <v>1</v>
      </c>
    </row>
    <row r="56" spans="1:2" x14ac:dyDescent="0.25">
      <c r="A56" s="11" t="s">
        <v>42</v>
      </c>
      <c r="B56" s="12">
        <v>1</v>
      </c>
    </row>
    <row r="57" spans="1:2" x14ac:dyDescent="0.25">
      <c r="A57" s="11" t="s">
        <v>79</v>
      </c>
      <c r="B57" s="12"/>
    </row>
    <row r="58" spans="1:2" x14ac:dyDescent="0.25">
      <c r="A58" s="11" t="s">
        <v>29</v>
      </c>
      <c r="B58" s="12">
        <v>5</v>
      </c>
    </row>
    <row r="59" spans="1:2" x14ac:dyDescent="0.25">
      <c r="A59" s="11" t="s">
        <v>104</v>
      </c>
      <c r="B59" s="12">
        <v>2</v>
      </c>
    </row>
    <row r="60" spans="1:2" x14ac:dyDescent="0.25">
      <c r="A60" s="11" t="s">
        <v>80</v>
      </c>
      <c r="B60" s="12">
        <v>4</v>
      </c>
    </row>
    <row r="61" spans="1:2" x14ac:dyDescent="0.25">
      <c r="A61" s="11" t="s">
        <v>81</v>
      </c>
      <c r="B61" s="12"/>
    </row>
    <row r="62" spans="1:2" x14ac:dyDescent="0.25">
      <c r="A62" s="11" t="s">
        <v>82</v>
      </c>
      <c r="B62" s="12">
        <v>2</v>
      </c>
    </row>
    <row r="63" spans="1:2" x14ac:dyDescent="0.25">
      <c r="A63" s="11" t="s">
        <v>83</v>
      </c>
      <c r="B63" s="12">
        <v>2</v>
      </c>
    </row>
    <row r="64" spans="1:2" x14ac:dyDescent="0.25">
      <c r="A64" s="11" t="s">
        <v>84</v>
      </c>
      <c r="B64" s="12"/>
    </row>
    <row r="65" spans="1:2" x14ac:dyDescent="0.25">
      <c r="A65" s="11" t="s">
        <v>85</v>
      </c>
      <c r="B65" s="12">
        <v>6</v>
      </c>
    </row>
    <row r="66" spans="1:2" x14ac:dyDescent="0.25">
      <c r="A66" s="11" t="s">
        <v>86</v>
      </c>
      <c r="B66" s="12">
        <v>1</v>
      </c>
    </row>
    <row r="67" spans="1:2" x14ac:dyDescent="0.25">
      <c r="A67" s="11" t="s">
        <v>87</v>
      </c>
      <c r="B67" s="12">
        <v>1</v>
      </c>
    </row>
    <row r="68" spans="1:2" x14ac:dyDescent="0.25">
      <c r="A68" s="11" t="s">
        <v>30</v>
      </c>
      <c r="B68" s="12">
        <v>1</v>
      </c>
    </row>
    <row r="69" spans="1:2" x14ac:dyDescent="0.25">
      <c r="A69" s="11" t="s">
        <v>37</v>
      </c>
      <c r="B69" s="12">
        <v>1</v>
      </c>
    </row>
    <row r="70" spans="1:2" x14ac:dyDescent="0.25">
      <c r="A70" s="11" t="s">
        <v>88</v>
      </c>
      <c r="B70" s="12"/>
    </row>
    <row r="71" spans="1:2" x14ac:dyDescent="0.25">
      <c r="A71" s="11" t="s">
        <v>89</v>
      </c>
      <c r="B71" s="12">
        <v>1</v>
      </c>
    </row>
    <row r="72" spans="1:2" x14ac:dyDescent="0.25">
      <c r="A72" s="11" t="s">
        <v>90</v>
      </c>
      <c r="B72" s="12">
        <v>5</v>
      </c>
    </row>
    <row r="73" spans="1:2" x14ac:dyDescent="0.25">
      <c r="A73" s="11" t="s">
        <v>91</v>
      </c>
      <c r="B73" s="12">
        <v>9</v>
      </c>
    </row>
    <row r="74" spans="1:2" x14ac:dyDescent="0.25">
      <c r="A74" s="11" t="s">
        <v>92</v>
      </c>
      <c r="B74" s="12"/>
    </row>
    <row r="75" spans="1:2" x14ac:dyDescent="0.25">
      <c r="A75" s="11" t="s">
        <v>93</v>
      </c>
      <c r="B75" s="12">
        <v>1</v>
      </c>
    </row>
    <row r="76" spans="1:2" x14ac:dyDescent="0.25">
      <c r="A76" s="11" t="s">
        <v>94</v>
      </c>
      <c r="B76" s="12">
        <v>1</v>
      </c>
    </row>
    <row r="77" spans="1:2" x14ac:dyDescent="0.25">
      <c r="A77" s="11" t="s">
        <v>95</v>
      </c>
      <c r="B77" s="12">
        <v>5</v>
      </c>
    </row>
    <row r="78" spans="1:2" x14ac:dyDescent="0.25">
      <c r="A78" s="11" t="s">
        <v>48</v>
      </c>
      <c r="B78" s="12">
        <v>6</v>
      </c>
    </row>
    <row r="79" spans="1:2" x14ac:dyDescent="0.25">
      <c r="A79" s="11" t="s">
        <v>162</v>
      </c>
      <c r="B79" s="12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7B35-CEED-4791-85E2-3C9F63F14D5F}">
  <dimension ref="A1:AM89"/>
  <sheetViews>
    <sheetView tabSelected="1" topLeftCell="D1" zoomScale="85" zoomScaleNormal="85" workbookViewId="0">
      <selection activeCell="I11" sqref="I11"/>
    </sheetView>
  </sheetViews>
  <sheetFormatPr baseColWidth="10" defaultRowHeight="15" x14ac:dyDescent="0.25"/>
  <cols>
    <col min="1" max="1" width="43.5703125" bestFit="1" customWidth="1"/>
    <col min="2" max="5" width="13.140625" bestFit="1" customWidth="1"/>
    <col min="8" max="8" width="43.5703125" bestFit="1" customWidth="1"/>
    <col min="21" max="21" width="47.5703125" bestFit="1" customWidth="1"/>
    <col min="27" max="27" width="47.5703125" bestFit="1" customWidth="1"/>
    <col min="28" max="28" width="19.42578125" bestFit="1" customWidth="1"/>
    <col min="32" max="32" width="26.5703125" bestFit="1" customWidth="1"/>
  </cols>
  <sheetData>
    <row r="1" spans="1:39" x14ac:dyDescent="0.25">
      <c r="AA1" s="1"/>
      <c r="AB1" s="1"/>
    </row>
    <row r="2" spans="1:39" x14ac:dyDescent="0.25">
      <c r="AA2" s="6"/>
      <c r="AB2" s="6"/>
    </row>
    <row r="3" spans="1:39" x14ac:dyDescent="0.25">
      <c r="A3" s="10" t="s">
        <v>163</v>
      </c>
      <c r="B3" t="s">
        <v>164</v>
      </c>
      <c r="C3" t="s">
        <v>165</v>
      </c>
      <c r="D3" t="s">
        <v>166</v>
      </c>
      <c r="E3" t="s">
        <v>167</v>
      </c>
      <c r="G3" t="s">
        <v>173</v>
      </c>
      <c r="H3" t="s">
        <v>163</v>
      </c>
      <c r="I3">
        <v>2020</v>
      </c>
      <c r="J3">
        <v>2021</v>
      </c>
      <c r="K3">
        <v>2022</v>
      </c>
      <c r="L3">
        <v>2023</v>
      </c>
      <c r="M3">
        <v>2024</v>
      </c>
      <c r="N3">
        <v>2025</v>
      </c>
      <c r="O3" t="s">
        <v>24</v>
      </c>
      <c r="P3" t="s">
        <v>260</v>
      </c>
      <c r="Q3" t="s">
        <v>261</v>
      </c>
      <c r="U3" s="1" t="s">
        <v>108</v>
      </c>
      <c r="V3" s="3">
        <v>2024</v>
      </c>
      <c r="AA3" s="6"/>
      <c r="AB3" s="6"/>
    </row>
    <row r="4" spans="1:39" x14ac:dyDescent="0.25">
      <c r="A4" s="11" t="s">
        <v>56</v>
      </c>
      <c r="B4" s="12">
        <v>1</v>
      </c>
      <c r="C4" s="12"/>
      <c r="D4" s="12">
        <v>1</v>
      </c>
      <c r="E4" s="12"/>
      <c r="G4" s="12">
        <v>7</v>
      </c>
      <c r="H4" t="s">
        <v>26</v>
      </c>
      <c r="I4">
        <v>3</v>
      </c>
      <c r="J4">
        <v>2</v>
      </c>
      <c r="K4">
        <v>3</v>
      </c>
      <c r="L4">
        <v>2</v>
      </c>
      <c r="M4">
        <v>0</v>
      </c>
      <c r="N4">
        <v>0</v>
      </c>
      <c r="O4">
        <f>SUM(I4:N4)</f>
        <v>10</v>
      </c>
      <c r="P4">
        <f>VLOOKUP(G4,AE:AM,9,FALSE)</f>
        <v>77628.000002999994</v>
      </c>
      <c r="Q4" s="17">
        <f>O4/P4*100000</f>
        <v>12.881949811425699</v>
      </c>
      <c r="T4" s="12">
        <v>1</v>
      </c>
      <c r="U4" s="3" t="s">
        <v>56</v>
      </c>
      <c r="V4" s="4">
        <v>1</v>
      </c>
      <c r="W4">
        <f>VLOOKUP(T4,G:G,1,FALSE)</f>
        <v>1</v>
      </c>
      <c r="AA4" s="6"/>
      <c r="AB4" s="1" t="s">
        <v>169</v>
      </c>
      <c r="AE4" t="s">
        <v>173</v>
      </c>
      <c r="AF4" s="14" t="s">
        <v>163</v>
      </c>
      <c r="AG4" s="14" t="s">
        <v>6</v>
      </c>
      <c r="AH4" s="14" t="s">
        <v>7</v>
      </c>
      <c r="AI4" s="14" t="s">
        <v>8</v>
      </c>
      <c r="AJ4" s="14" t="s">
        <v>9</v>
      </c>
      <c r="AK4" s="14" t="s">
        <v>174</v>
      </c>
      <c r="AL4" s="14" t="s">
        <v>170</v>
      </c>
      <c r="AM4" s="14" t="s">
        <v>162</v>
      </c>
    </row>
    <row r="5" spans="1:39" x14ac:dyDescent="0.25">
      <c r="A5" s="11" t="s">
        <v>57</v>
      </c>
      <c r="B5" s="12">
        <v>2</v>
      </c>
      <c r="C5" s="12">
        <v>3</v>
      </c>
      <c r="D5" s="12"/>
      <c r="E5" s="12">
        <v>1</v>
      </c>
      <c r="G5" s="12">
        <v>21</v>
      </c>
      <c r="H5" t="s">
        <v>28</v>
      </c>
      <c r="I5">
        <v>2</v>
      </c>
      <c r="J5">
        <v>2</v>
      </c>
      <c r="K5">
        <v>1</v>
      </c>
      <c r="L5">
        <v>6</v>
      </c>
      <c r="M5">
        <v>1</v>
      </c>
      <c r="N5">
        <v>0</v>
      </c>
      <c r="O5">
        <f>SUM(I5:N5)</f>
        <v>12</v>
      </c>
      <c r="P5">
        <f>VLOOKUP(G5,AE:AM,9,FALSE)</f>
        <v>93941</v>
      </c>
      <c r="Q5" s="17">
        <f>O5/P5*100000</f>
        <v>12.773975154618325</v>
      </c>
      <c r="T5" s="12">
        <v>2</v>
      </c>
      <c r="U5" s="3" t="s">
        <v>57</v>
      </c>
      <c r="V5" s="4">
        <v>2</v>
      </c>
      <c r="W5">
        <f>VLOOKUP(T5,G:G,1,FALSE)</f>
        <v>2</v>
      </c>
      <c r="AA5" s="6"/>
      <c r="AE5" s="12">
        <v>1</v>
      </c>
      <c r="AF5" s="11" t="s">
        <v>175</v>
      </c>
      <c r="AG5">
        <v>22572.999996999999</v>
      </c>
      <c r="AH5">
        <v>22698.000002000001</v>
      </c>
      <c r="AI5">
        <v>22858</v>
      </c>
      <c r="AJ5">
        <v>23048.999993999998</v>
      </c>
      <c r="AK5">
        <v>23238.000003000001</v>
      </c>
      <c r="AL5">
        <v>23417.999997999999</v>
      </c>
      <c r="AM5">
        <v>137833.99999400001</v>
      </c>
    </row>
    <row r="6" spans="1:39" x14ac:dyDescent="0.25">
      <c r="A6" s="11" t="s">
        <v>17</v>
      </c>
      <c r="B6" s="12">
        <v>4</v>
      </c>
      <c r="C6" s="12">
        <v>3</v>
      </c>
      <c r="D6" s="12">
        <v>5</v>
      </c>
      <c r="E6" s="12">
        <v>1</v>
      </c>
      <c r="G6" s="12">
        <v>36</v>
      </c>
      <c r="H6" t="s">
        <v>68</v>
      </c>
      <c r="I6">
        <v>3</v>
      </c>
      <c r="J6">
        <v>2</v>
      </c>
      <c r="M6">
        <v>0</v>
      </c>
      <c r="N6">
        <v>1</v>
      </c>
      <c r="O6">
        <f>SUM(I6:N6)</f>
        <v>6</v>
      </c>
      <c r="P6">
        <f>VLOOKUP(G6,AE:AM,9,FALSE)</f>
        <v>56897.999987999996</v>
      </c>
      <c r="Q6" s="17">
        <f>O6/P6*100000</f>
        <v>10.545186124759082</v>
      </c>
      <c r="T6" s="12">
        <v>3</v>
      </c>
      <c r="U6" s="3" t="s">
        <v>17</v>
      </c>
      <c r="V6" s="4">
        <v>6</v>
      </c>
      <c r="W6">
        <f>VLOOKUP(T6,G:G,1,FALSE)</f>
        <v>3</v>
      </c>
      <c r="AA6" s="1" t="s">
        <v>108</v>
      </c>
      <c r="AB6" s="3" t="s">
        <v>170</v>
      </c>
      <c r="AE6" s="12">
        <v>2</v>
      </c>
      <c r="AF6" s="11" t="s">
        <v>176</v>
      </c>
      <c r="AG6">
        <v>46682.000001</v>
      </c>
      <c r="AH6">
        <v>47138.999995999999</v>
      </c>
      <c r="AI6">
        <v>47655.999999</v>
      </c>
      <c r="AJ6">
        <v>48249</v>
      </c>
      <c r="AK6">
        <v>48816.000002000001</v>
      </c>
      <c r="AL6">
        <v>49364.999991999997</v>
      </c>
      <c r="AM6">
        <v>287906.99998999998</v>
      </c>
    </row>
    <row r="7" spans="1:39" x14ac:dyDescent="0.25">
      <c r="A7" s="11" t="s">
        <v>58</v>
      </c>
      <c r="B7" s="12"/>
      <c r="C7" s="12">
        <v>1</v>
      </c>
      <c r="D7" s="12">
        <v>1</v>
      </c>
      <c r="E7" s="12"/>
      <c r="G7" s="12">
        <v>17</v>
      </c>
      <c r="H7" t="s">
        <v>39</v>
      </c>
      <c r="I7">
        <v>2</v>
      </c>
      <c r="J7">
        <v>2</v>
      </c>
      <c r="K7">
        <v>1</v>
      </c>
      <c r="M7">
        <v>0</v>
      </c>
      <c r="N7">
        <v>3</v>
      </c>
      <c r="O7">
        <f>SUM(I7:N7)</f>
        <v>8</v>
      </c>
      <c r="P7">
        <f>VLOOKUP(G7,AE:AM,9,FALSE)</f>
        <v>77901.000022000007</v>
      </c>
      <c r="Q7" s="17">
        <f>O7/P7*100000</f>
        <v>10.269444548517633</v>
      </c>
      <c r="T7" s="12">
        <v>5</v>
      </c>
      <c r="U7" s="3" t="s">
        <v>59</v>
      </c>
      <c r="V7" s="4">
        <v>1</v>
      </c>
      <c r="W7">
        <f>VLOOKUP(T7,G:G,1,FALSE)</f>
        <v>5</v>
      </c>
      <c r="Z7" s="12">
        <v>10</v>
      </c>
      <c r="AA7" s="3" t="s">
        <v>60</v>
      </c>
      <c r="AB7" s="4">
        <v>1</v>
      </c>
      <c r="AE7" s="12">
        <v>3</v>
      </c>
      <c r="AF7" s="11" t="s">
        <v>177</v>
      </c>
      <c r="AG7">
        <v>61920.000001</v>
      </c>
      <c r="AH7">
        <v>62138.000001</v>
      </c>
      <c r="AI7">
        <v>62444.000008000003</v>
      </c>
      <c r="AJ7">
        <v>62831</v>
      </c>
      <c r="AK7">
        <v>63187.000010000003</v>
      </c>
      <c r="AL7">
        <v>63508.999997999999</v>
      </c>
      <c r="AM7">
        <v>376029.00001800002</v>
      </c>
    </row>
    <row r="8" spans="1:39" x14ac:dyDescent="0.25">
      <c r="A8" s="11" t="s">
        <v>59</v>
      </c>
      <c r="B8" s="12"/>
      <c r="C8" s="12">
        <v>1</v>
      </c>
      <c r="D8" s="12">
        <v>2</v>
      </c>
      <c r="E8" s="12">
        <v>2</v>
      </c>
      <c r="G8" s="12">
        <v>61</v>
      </c>
      <c r="H8" t="s">
        <v>29</v>
      </c>
      <c r="I8">
        <v>5</v>
      </c>
      <c r="J8">
        <v>6</v>
      </c>
      <c r="K8">
        <v>5</v>
      </c>
      <c r="L8">
        <v>4</v>
      </c>
      <c r="M8">
        <v>8</v>
      </c>
      <c r="N8">
        <v>7</v>
      </c>
      <c r="O8">
        <f>SUM(I8:N8)</f>
        <v>35</v>
      </c>
      <c r="P8">
        <f>VLOOKUP(G8,AE:AM,9,FALSE)</f>
        <v>346178.00000400003</v>
      </c>
      <c r="Q8" s="17">
        <f>O8/P8*100000</f>
        <v>10.110405629357031</v>
      </c>
      <c r="T8" s="12">
        <v>6</v>
      </c>
      <c r="U8" s="3" t="s">
        <v>44</v>
      </c>
      <c r="V8" s="4">
        <v>1</v>
      </c>
      <c r="W8">
        <f>VLOOKUP(T8,G:G,1,FALSE)</f>
        <v>6</v>
      </c>
      <c r="Z8" s="12">
        <v>13</v>
      </c>
      <c r="AA8" s="3" t="s">
        <v>62</v>
      </c>
      <c r="AB8" s="4">
        <v>1</v>
      </c>
      <c r="AE8" s="12">
        <v>4</v>
      </c>
      <c r="AF8" s="11" t="s">
        <v>178</v>
      </c>
      <c r="AG8">
        <v>10497.000001999999</v>
      </c>
      <c r="AH8">
        <v>10704.999999</v>
      </c>
      <c r="AI8">
        <v>10925.000005</v>
      </c>
      <c r="AJ8">
        <v>11166.999997999999</v>
      </c>
      <c r="AK8">
        <v>11403.000001</v>
      </c>
      <c r="AL8">
        <v>11635</v>
      </c>
      <c r="AM8">
        <v>66332.000005000009</v>
      </c>
    </row>
    <row r="9" spans="1:39" x14ac:dyDescent="0.25">
      <c r="A9" s="11" t="s">
        <v>44</v>
      </c>
      <c r="B9" s="12">
        <v>2</v>
      </c>
      <c r="C9" s="12">
        <v>3</v>
      </c>
      <c r="D9" s="12">
        <v>3</v>
      </c>
      <c r="E9" s="12">
        <v>1</v>
      </c>
      <c r="G9" s="12">
        <v>15</v>
      </c>
      <c r="H9" t="s">
        <v>45</v>
      </c>
      <c r="I9">
        <v>4</v>
      </c>
      <c r="J9">
        <v>1</v>
      </c>
      <c r="K9">
        <v>3</v>
      </c>
      <c r="L9">
        <v>1</v>
      </c>
      <c r="M9">
        <v>2</v>
      </c>
      <c r="N9">
        <v>1</v>
      </c>
      <c r="O9">
        <f>SUM(I9:N9)</f>
        <v>12</v>
      </c>
      <c r="P9">
        <f>VLOOKUP(G9,AE:AM,9,FALSE)</f>
        <v>120384.00002400001</v>
      </c>
      <c r="Q9" s="17">
        <f>O9/P9*100000</f>
        <v>9.9681020713779702</v>
      </c>
      <c r="T9" s="12">
        <v>8</v>
      </c>
      <c r="U9" s="3" t="s">
        <v>27</v>
      </c>
      <c r="V9" s="4">
        <v>6</v>
      </c>
      <c r="W9">
        <f>VLOOKUP(T9,G:G,1,FALSE)</f>
        <v>8</v>
      </c>
      <c r="Z9" s="12">
        <v>63</v>
      </c>
      <c r="AA9" s="3" t="s">
        <v>80</v>
      </c>
      <c r="AB9" s="4">
        <v>1</v>
      </c>
      <c r="AE9" s="12">
        <v>5</v>
      </c>
      <c r="AF9" s="11" t="s">
        <v>179</v>
      </c>
      <c r="AG9">
        <v>19100.000003000001</v>
      </c>
      <c r="AH9">
        <v>19209.000001</v>
      </c>
      <c r="AI9">
        <v>19348.000001</v>
      </c>
      <c r="AJ9">
        <v>19511.999994999998</v>
      </c>
      <c r="AK9">
        <v>19682.000007000002</v>
      </c>
      <c r="AL9">
        <v>19825.999993999998</v>
      </c>
      <c r="AM9">
        <v>116677.00000099998</v>
      </c>
    </row>
    <row r="10" spans="1:39" x14ac:dyDescent="0.25">
      <c r="A10" s="11" t="s">
        <v>26</v>
      </c>
      <c r="B10" s="12">
        <v>3</v>
      </c>
      <c r="C10" s="12">
        <v>2</v>
      </c>
      <c r="D10" s="12">
        <v>3</v>
      </c>
      <c r="E10" s="12">
        <v>2</v>
      </c>
      <c r="G10" s="12">
        <v>84</v>
      </c>
      <c r="H10" t="s">
        <v>48</v>
      </c>
      <c r="I10">
        <v>6</v>
      </c>
      <c r="J10">
        <v>3</v>
      </c>
      <c r="K10">
        <v>4</v>
      </c>
      <c r="L10">
        <v>1</v>
      </c>
      <c r="M10">
        <v>8</v>
      </c>
      <c r="N10">
        <v>2</v>
      </c>
      <c r="O10">
        <f>SUM(I10:N10)</f>
        <v>24</v>
      </c>
      <c r="P10">
        <f>VLOOKUP(G10,AE:AM,9,FALSE)</f>
        <v>242188.00000100001</v>
      </c>
      <c r="Q10" s="17">
        <f>O10/P10*100000</f>
        <v>9.9096569606672933</v>
      </c>
      <c r="T10" s="12">
        <v>9</v>
      </c>
      <c r="U10" s="3" t="s">
        <v>18</v>
      </c>
      <c r="V10" s="4">
        <v>2</v>
      </c>
      <c r="W10">
        <f>VLOOKUP(T10,G:G,1,FALSE)</f>
        <v>9</v>
      </c>
      <c r="Z10" s="12">
        <v>67</v>
      </c>
      <c r="AA10" s="3" t="s">
        <v>83</v>
      </c>
      <c r="AB10" s="4">
        <v>4</v>
      </c>
      <c r="AE10" s="12">
        <v>6</v>
      </c>
      <c r="AF10" s="11" t="s">
        <v>180</v>
      </c>
      <c r="AG10">
        <v>19289.000004000001</v>
      </c>
      <c r="AH10">
        <v>19288.999999</v>
      </c>
      <c r="AI10">
        <v>19308.000002000001</v>
      </c>
      <c r="AJ10">
        <v>19361.999996999999</v>
      </c>
      <c r="AK10">
        <v>19400.000002000001</v>
      </c>
      <c r="AL10">
        <v>19424.000001</v>
      </c>
      <c r="AM10">
        <v>116072.00000500001</v>
      </c>
    </row>
    <row r="11" spans="1:39" x14ac:dyDescent="0.25">
      <c r="A11" s="11" t="s">
        <v>27</v>
      </c>
      <c r="B11" s="12">
        <v>3</v>
      </c>
      <c r="C11" s="12">
        <v>1</v>
      </c>
      <c r="D11" s="12">
        <v>4</v>
      </c>
      <c r="E11" s="12">
        <v>2</v>
      </c>
      <c r="G11" s="12">
        <v>57</v>
      </c>
      <c r="H11" t="s">
        <v>77</v>
      </c>
      <c r="I11">
        <v>1</v>
      </c>
      <c r="J11">
        <v>3</v>
      </c>
      <c r="K11">
        <v>2</v>
      </c>
      <c r="L11">
        <v>2</v>
      </c>
      <c r="M11">
        <v>1</v>
      </c>
      <c r="N11">
        <v>0</v>
      </c>
      <c r="O11">
        <f>SUM(I11:N11)</f>
        <v>9</v>
      </c>
      <c r="P11">
        <f>VLOOKUP(G11,AE:AM,9,FALSE)</f>
        <v>91298.999997999985</v>
      </c>
      <c r="Q11" s="17">
        <f>O11/P11*100000</f>
        <v>9.8577202381155935</v>
      </c>
      <c r="T11" s="12">
        <v>10</v>
      </c>
      <c r="U11" s="3" t="s">
        <v>60</v>
      </c>
      <c r="V11" s="4">
        <v>1</v>
      </c>
      <c r="W11">
        <f>VLOOKUP(T11,G:G,1,FALSE)</f>
        <v>10</v>
      </c>
      <c r="Z11" s="12">
        <v>76</v>
      </c>
      <c r="AA11" s="3" t="s">
        <v>90</v>
      </c>
      <c r="AB11" s="4">
        <v>6</v>
      </c>
      <c r="AE11" s="12">
        <v>7</v>
      </c>
      <c r="AF11" s="11" t="s">
        <v>181</v>
      </c>
      <c r="AG11">
        <v>12685.000006</v>
      </c>
      <c r="AH11">
        <v>12763.999995</v>
      </c>
      <c r="AI11">
        <v>12867</v>
      </c>
      <c r="AJ11">
        <v>12988.999991999997</v>
      </c>
      <c r="AK11">
        <v>13105.000006</v>
      </c>
      <c r="AL11">
        <v>13218.000003999998</v>
      </c>
      <c r="AM11">
        <v>77628.000002999994</v>
      </c>
    </row>
    <row r="12" spans="1:39" x14ac:dyDescent="0.25">
      <c r="A12" s="11" t="s">
        <v>18</v>
      </c>
      <c r="B12" s="12">
        <v>1</v>
      </c>
      <c r="C12" s="12">
        <v>2</v>
      </c>
      <c r="D12" s="12">
        <v>2</v>
      </c>
      <c r="E12" s="12">
        <v>2</v>
      </c>
      <c r="G12" s="12">
        <v>44</v>
      </c>
      <c r="H12" t="s">
        <v>41</v>
      </c>
      <c r="I12">
        <v>3</v>
      </c>
      <c r="J12">
        <v>1</v>
      </c>
      <c r="L12">
        <v>2</v>
      </c>
      <c r="M12">
        <v>4</v>
      </c>
      <c r="N12">
        <v>0</v>
      </c>
      <c r="O12">
        <f>SUM(I12:N12)</f>
        <v>10</v>
      </c>
      <c r="P12">
        <f>VLOOKUP(G12,AE:AM,9,FALSE)</f>
        <v>102994</v>
      </c>
      <c r="Q12" s="17">
        <f>O12/P12*100000</f>
        <v>9.7093034545701702</v>
      </c>
      <c r="T12" s="12">
        <v>11</v>
      </c>
      <c r="U12" s="3" t="s">
        <v>32</v>
      </c>
      <c r="V12" s="4">
        <v>1</v>
      </c>
      <c r="W12">
        <f>VLOOKUP(T12,G:G,1,FALSE)</f>
        <v>11</v>
      </c>
      <c r="Z12" s="12">
        <v>2</v>
      </c>
      <c r="AA12" s="3" t="s">
        <v>57</v>
      </c>
      <c r="AB12" s="4">
        <v>1</v>
      </c>
      <c r="AE12" s="12">
        <v>8</v>
      </c>
      <c r="AF12" s="11" t="s">
        <v>182</v>
      </c>
      <c r="AG12">
        <v>47292.999993999998</v>
      </c>
      <c r="AH12">
        <v>47507.000001</v>
      </c>
      <c r="AI12">
        <v>47786.000001</v>
      </c>
      <c r="AJ12">
        <v>48141.000007000002</v>
      </c>
      <c r="AK12">
        <v>48472.999996999999</v>
      </c>
      <c r="AL12">
        <v>48786.000001</v>
      </c>
      <c r="AM12">
        <v>287986.00000100001</v>
      </c>
    </row>
    <row r="13" spans="1:39" x14ac:dyDescent="0.25">
      <c r="A13" s="11" t="s">
        <v>60</v>
      </c>
      <c r="B13" s="12"/>
      <c r="C13" s="12">
        <v>2</v>
      </c>
      <c r="D13" s="12">
        <v>3</v>
      </c>
      <c r="E13" s="12">
        <v>1</v>
      </c>
      <c r="G13" s="12">
        <v>6</v>
      </c>
      <c r="H13" t="s">
        <v>44</v>
      </c>
      <c r="I13">
        <v>2</v>
      </c>
      <c r="J13">
        <v>3</v>
      </c>
      <c r="K13">
        <v>3</v>
      </c>
      <c r="L13">
        <v>1</v>
      </c>
      <c r="M13">
        <v>1</v>
      </c>
      <c r="N13">
        <v>1</v>
      </c>
      <c r="O13">
        <f>SUM(I13:N13)</f>
        <v>11</v>
      </c>
      <c r="P13">
        <f>VLOOKUP(G13,AE:AM,9,FALSE)</f>
        <v>116072.00000500001</v>
      </c>
      <c r="Q13" s="17">
        <f>O13/P13*100000</f>
        <v>9.4768764211232295</v>
      </c>
      <c r="T13" s="12">
        <v>12</v>
      </c>
      <c r="U13" s="3" t="s">
        <v>61</v>
      </c>
      <c r="V13" s="4">
        <v>3</v>
      </c>
      <c r="W13">
        <f>VLOOKUP(T13,G:G,1,FALSE)</f>
        <v>12</v>
      </c>
      <c r="Z13" s="12">
        <v>4</v>
      </c>
      <c r="AA13" s="3" t="s">
        <v>58</v>
      </c>
      <c r="AB13" s="4">
        <v>1</v>
      </c>
      <c r="AE13" s="12">
        <v>9</v>
      </c>
      <c r="AF13" s="11" t="s">
        <v>183</v>
      </c>
      <c r="AG13">
        <v>20100.000010000003</v>
      </c>
      <c r="AH13">
        <v>20302.000001</v>
      </c>
      <c r="AI13">
        <v>20521.999997999999</v>
      </c>
      <c r="AJ13">
        <v>20771</v>
      </c>
      <c r="AK13">
        <v>21013.999996999999</v>
      </c>
      <c r="AL13">
        <v>21241.999996999999</v>
      </c>
      <c r="AM13">
        <v>123951.00000299999</v>
      </c>
    </row>
    <row r="14" spans="1:39" x14ac:dyDescent="0.25">
      <c r="A14" s="11" t="s">
        <v>32</v>
      </c>
      <c r="B14" s="12"/>
      <c r="C14" s="12">
        <v>1</v>
      </c>
      <c r="D14" s="12"/>
      <c r="E14" s="12">
        <v>1</v>
      </c>
      <c r="G14" s="12">
        <v>12</v>
      </c>
      <c r="H14" t="s">
        <v>61</v>
      </c>
      <c r="I14">
        <v>2</v>
      </c>
      <c r="J14">
        <v>1</v>
      </c>
      <c r="K14">
        <v>6</v>
      </c>
      <c r="L14">
        <v>3</v>
      </c>
      <c r="M14">
        <v>3</v>
      </c>
      <c r="N14">
        <v>3</v>
      </c>
      <c r="O14">
        <f>SUM(I14:N14)</f>
        <v>18</v>
      </c>
      <c r="P14">
        <f>VLOOKUP(G14,AE:AM,9,FALSE)</f>
        <v>190610.00000600002</v>
      </c>
      <c r="Q14" s="17">
        <f>O14/P14*100000</f>
        <v>9.4433660350629012</v>
      </c>
      <c r="T14" s="12">
        <v>13</v>
      </c>
      <c r="U14" s="3" t="s">
        <v>62</v>
      </c>
      <c r="V14" s="4">
        <v>2</v>
      </c>
      <c r="W14">
        <f>VLOOKUP(T14,G:G,1,FALSE)</f>
        <v>13</v>
      </c>
      <c r="Z14" s="12">
        <v>16</v>
      </c>
      <c r="AA14" s="3" t="s">
        <v>63</v>
      </c>
      <c r="AB14" s="4">
        <v>5</v>
      </c>
      <c r="AE14" s="12">
        <v>10</v>
      </c>
      <c r="AF14" s="11" t="s">
        <v>184</v>
      </c>
      <c r="AG14">
        <v>31965.000004000001</v>
      </c>
      <c r="AH14">
        <v>32202.999996999999</v>
      </c>
      <c r="AI14">
        <v>32495</v>
      </c>
      <c r="AJ14">
        <v>32827.999996999999</v>
      </c>
      <c r="AK14">
        <v>33142.999997999999</v>
      </c>
      <c r="AL14">
        <v>33445.000001</v>
      </c>
      <c r="AM14">
        <v>196078.99999700001</v>
      </c>
    </row>
    <row r="15" spans="1:39" x14ac:dyDescent="0.25">
      <c r="A15" s="11" t="s">
        <v>61</v>
      </c>
      <c r="B15" s="12">
        <v>2</v>
      </c>
      <c r="C15" s="12">
        <v>1</v>
      </c>
      <c r="D15" s="12">
        <v>6</v>
      </c>
      <c r="E15" s="12">
        <v>3</v>
      </c>
      <c r="G15" s="12">
        <v>58</v>
      </c>
      <c r="H15" t="s">
        <v>78</v>
      </c>
      <c r="I15">
        <v>1</v>
      </c>
      <c r="J15">
        <v>1</v>
      </c>
      <c r="K15">
        <v>2</v>
      </c>
      <c r="M15">
        <v>4</v>
      </c>
      <c r="N15">
        <v>2</v>
      </c>
      <c r="O15">
        <f>SUM(I15:N15)</f>
        <v>10</v>
      </c>
      <c r="P15">
        <f>VLOOKUP(G15,AE:AM,9,FALSE)</f>
        <v>108300.99997699998</v>
      </c>
      <c r="Q15" s="17">
        <f>O15/P15*100000</f>
        <v>9.2335250848318218</v>
      </c>
      <c r="T15" s="12">
        <v>15</v>
      </c>
      <c r="U15" s="3" t="s">
        <v>45</v>
      </c>
      <c r="V15" s="4">
        <v>2</v>
      </c>
      <c r="W15">
        <f>VLOOKUP(T15,G:G,1,FALSE)</f>
        <v>15</v>
      </c>
      <c r="Z15" s="12">
        <v>27</v>
      </c>
      <c r="AA15" s="3" t="s">
        <v>171</v>
      </c>
      <c r="AB15" s="4">
        <v>1</v>
      </c>
      <c r="AE15" s="12">
        <v>11</v>
      </c>
      <c r="AF15" s="11" t="s">
        <v>185</v>
      </c>
      <c r="AG15">
        <v>20006.999987999996</v>
      </c>
      <c r="AH15">
        <v>19948.999997999999</v>
      </c>
      <c r="AI15">
        <v>19917.999990999997</v>
      </c>
      <c r="AJ15">
        <v>19917.000001</v>
      </c>
      <c r="AK15">
        <v>19906.999996999999</v>
      </c>
      <c r="AL15">
        <v>19884.000004000001</v>
      </c>
      <c r="AM15">
        <v>119581.99997900001</v>
      </c>
    </row>
    <row r="16" spans="1:39" x14ac:dyDescent="0.25">
      <c r="A16" s="11" t="s">
        <v>62</v>
      </c>
      <c r="B16" s="12">
        <v>1</v>
      </c>
      <c r="C16" s="12">
        <v>1</v>
      </c>
      <c r="D16" s="12">
        <v>2</v>
      </c>
      <c r="E16" s="12"/>
      <c r="G16" s="12">
        <v>39</v>
      </c>
      <c r="H16" t="s">
        <v>53</v>
      </c>
      <c r="I16">
        <v>1</v>
      </c>
      <c r="J16">
        <v>1</v>
      </c>
      <c r="K16">
        <v>5</v>
      </c>
      <c r="M16">
        <v>0</v>
      </c>
      <c r="N16">
        <v>1</v>
      </c>
      <c r="O16">
        <f>SUM(I16:N16)</f>
        <v>8</v>
      </c>
      <c r="P16">
        <f>VLOOKUP(G16,AE:AM,9,FALSE)</f>
        <v>86780.999986999988</v>
      </c>
      <c r="Q16" s="17">
        <f>O16/P16*100000</f>
        <v>9.2186077611440531</v>
      </c>
      <c r="T16" s="12">
        <v>16</v>
      </c>
      <c r="U16" s="3" t="s">
        <v>63</v>
      </c>
      <c r="V16" s="4">
        <v>1</v>
      </c>
      <c r="W16">
        <f>VLOOKUP(T16,G:G,1,FALSE)</f>
        <v>16</v>
      </c>
      <c r="Z16" s="12">
        <v>53</v>
      </c>
      <c r="AA16" s="3" t="s">
        <v>111</v>
      </c>
      <c r="AB16" s="4">
        <v>1</v>
      </c>
      <c r="AE16" s="12">
        <v>12</v>
      </c>
      <c r="AF16" s="11" t="s">
        <v>186</v>
      </c>
      <c r="AG16">
        <v>30619.000003000001</v>
      </c>
      <c r="AH16">
        <v>31040.000001</v>
      </c>
      <c r="AI16">
        <v>31501.999994999998</v>
      </c>
      <c r="AJ16">
        <v>32002.000005000002</v>
      </c>
      <c r="AK16">
        <v>32488.999995999999</v>
      </c>
      <c r="AL16">
        <v>32958.000006000002</v>
      </c>
      <c r="AM16">
        <v>190610.00000600002</v>
      </c>
    </row>
    <row r="17" spans="1:39" x14ac:dyDescent="0.25">
      <c r="A17" s="11" t="s">
        <v>33</v>
      </c>
      <c r="B17" s="12"/>
      <c r="C17" s="12"/>
      <c r="D17" s="12">
        <v>2</v>
      </c>
      <c r="E17" s="12"/>
      <c r="G17" s="12">
        <v>24</v>
      </c>
      <c r="H17" t="s">
        <v>65</v>
      </c>
      <c r="I17">
        <v>2</v>
      </c>
      <c r="J17">
        <v>3</v>
      </c>
      <c r="K17">
        <v>1</v>
      </c>
      <c r="L17">
        <v>1</v>
      </c>
      <c r="M17">
        <v>0</v>
      </c>
      <c r="N17">
        <v>2</v>
      </c>
      <c r="O17">
        <f>SUM(I17:N17)</f>
        <v>9</v>
      </c>
      <c r="P17">
        <f>VLOOKUP(G17,AE:AM,9,FALSE)</f>
        <v>107244.00001900001</v>
      </c>
      <c r="Q17" s="17">
        <f>O17/P17*100000</f>
        <v>8.3920778769959199</v>
      </c>
      <c r="T17" s="12">
        <v>18</v>
      </c>
      <c r="U17" s="3" t="s">
        <v>50</v>
      </c>
      <c r="V17" s="4">
        <v>1</v>
      </c>
      <c r="W17">
        <f>VLOOKUP(T17,G:G,1,FALSE)</f>
        <v>18</v>
      </c>
      <c r="Z17" s="12">
        <v>56</v>
      </c>
      <c r="AA17" s="3" t="s">
        <v>76</v>
      </c>
      <c r="AB17" s="4">
        <v>1</v>
      </c>
      <c r="AE17" s="12">
        <v>13</v>
      </c>
      <c r="AF17" s="11" t="s">
        <v>187</v>
      </c>
      <c r="AG17">
        <v>64954.000004000001</v>
      </c>
      <c r="AH17">
        <v>66573.000001000008</v>
      </c>
      <c r="AI17">
        <v>68313.000002000001</v>
      </c>
      <c r="AJ17">
        <v>70186.000004000001</v>
      </c>
      <c r="AK17">
        <v>72072.999996999977</v>
      </c>
      <c r="AL17">
        <v>73955.999995999999</v>
      </c>
      <c r="AM17">
        <v>416055.00000400003</v>
      </c>
    </row>
    <row r="18" spans="1:39" x14ac:dyDescent="0.25">
      <c r="A18" s="11" t="s">
        <v>45</v>
      </c>
      <c r="B18" s="12">
        <v>4</v>
      </c>
      <c r="C18" s="12">
        <v>1</v>
      </c>
      <c r="D18" s="12">
        <v>3</v>
      </c>
      <c r="E18" s="12">
        <v>1</v>
      </c>
      <c r="G18" s="12">
        <v>9</v>
      </c>
      <c r="H18" t="s">
        <v>18</v>
      </c>
      <c r="I18">
        <v>1</v>
      </c>
      <c r="J18">
        <v>2</v>
      </c>
      <c r="K18">
        <v>2</v>
      </c>
      <c r="L18">
        <v>2</v>
      </c>
      <c r="M18">
        <v>2</v>
      </c>
      <c r="N18">
        <v>1</v>
      </c>
      <c r="O18">
        <f>SUM(I18:N18)</f>
        <v>10</v>
      </c>
      <c r="P18">
        <f>VLOOKUP(G18,AE:AM,9,FALSE)</f>
        <v>123951.00000299999</v>
      </c>
      <c r="Q18" s="17">
        <f>O18/P18*100000</f>
        <v>8.0677041732281047</v>
      </c>
      <c r="T18" s="12">
        <v>19</v>
      </c>
      <c r="U18" s="3" t="s">
        <v>46</v>
      </c>
      <c r="V18" s="4">
        <v>1</v>
      </c>
      <c r="W18">
        <f>VLOOKUP(T18,G:G,1,FALSE)</f>
        <v>19</v>
      </c>
      <c r="Z18" s="12">
        <v>77</v>
      </c>
      <c r="AA18" s="3" t="s">
        <v>91</v>
      </c>
      <c r="AB18" s="4">
        <v>3</v>
      </c>
      <c r="AE18" s="12">
        <v>14</v>
      </c>
      <c r="AF18" s="11" t="s">
        <v>188</v>
      </c>
      <c r="AG18">
        <v>16255.999995999999</v>
      </c>
      <c r="AH18">
        <v>16165.999996999999</v>
      </c>
      <c r="AI18">
        <v>16097.000001</v>
      </c>
      <c r="AJ18">
        <v>16046.999995999999</v>
      </c>
      <c r="AK18">
        <v>15986.000001</v>
      </c>
      <c r="AL18">
        <v>15921.999995</v>
      </c>
      <c r="AM18">
        <v>96473.999985999995</v>
      </c>
    </row>
    <row r="19" spans="1:39" x14ac:dyDescent="0.25">
      <c r="A19" s="11" t="s">
        <v>63</v>
      </c>
      <c r="B19" s="12">
        <v>6</v>
      </c>
      <c r="C19" s="12">
        <v>7</v>
      </c>
      <c r="D19" s="12">
        <v>4</v>
      </c>
      <c r="E19" s="12">
        <v>7</v>
      </c>
      <c r="G19" s="12">
        <v>16</v>
      </c>
      <c r="H19" t="s">
        <v>63</v>
      </c>
      <c r="I19">
        <v>6</v>
      </c>
      <c r="J19">
        <v>7</v>
      </c>
      <c r="K19">
        <v>4</v>
      </c>
      <c r="L19">
        <v>7</v>
      </c>
      <c r="M19">
        <v>1</v>
      </c>
      <c r="N19">
        <v>5</v>
      </c>
      <c r="O19">
        <f>SUM(I19:N19)</f>
        <v>30</v>
      </c>
      <c r="P19">
        <f>VLOOKUP(G19,AE:AM,9,FALSE)</f>
        <v>373803.99998600001</v>
      </c>
      <c r="Q19" s="17">
        <f>O19/P19*100000</f>
        <v>8.0255963021058054</v>
      </c>
      <c r="T19" s="12">
        <v>21</v>
      </c>
      <c r="U19" s="3" t="s">
        <v>28</v>
      </c>
      <c r="V19" s="4">
        <v>1</v>
      </c>
      <c r="W19">
        <f>VLOOKUP(T19,G:G,1,FALSE)</f>
        <v>21</v>
      </c>
      <c r="Z19" s="12">
        <v>48</v>
      </c>
      <c r="AA19" s="3" t="s">
        <v>74</v>
      </c>
      <c r="AB19" s="4">
        <v>3</v>
      </c>
      <c r="AE19" s="12">
        <v>15</v>
      </c>
      <c r="AF19" s="11" t="s">
        <v>189</v>
      </c>
      <c r="AG19">
        <v>19701.000007000002</v>
      </c>
      <c r="AH19">
        <v>19825.000008000003</v>
      </c>
      <c r="AI19">
        <v>19972.000002000001</v>
      </c>
      <c r="AJ19">
        <v>20140.999999999996</v>
      </c>
      <c r="AK19">
        <v>20300.999997999999</v>
      </c>
      <c r="AL19">
        <v>20444.000009000003</v>
      </c>
      <c r="AM19">
        <v>120384.00002400001</v>
      </c>
    </row>
    <row r="20" spans="1:39" x14ac:dyDescent="0.25">
      <c r="A20" s="11" t="s">
        <v>39</v>
      </c>
      <c r="B20" s="12">
        <v>2</v>
      </c>
      <c r="C20" s="12">
        <v>2</v>
      </c>
      <c r="D20" s="12">
        <v>1</v>
      </c>
      <c r="E20" s="12"/>
      <c r="G20" s="12">
        <v>29</v>
      </c>
      <c r="H20" t="s">
        <v>40</v>
      </c>
      <c r="I20">
        <v>2</v>
      </c>
      <c r="J20">
        <v>6</v>
      </c>
      <c r="K20">
        <v>9</v>
      </c>
      <c r="M20">
        <v>2</v>
      </c>
      <c r="N20">
        <v>3</v>
      </c>
      <c r="O20">
        <f>SUM(I20:N20)</f>
        <v>22</v>
      </c>
      <c r="P20">
        <f>VLOOKUP(G20,AE:AM,9,FALSE)</f>
        <v>290590.99998900003</v>
      </c>
      <c r="Q20" s="17">
        <f>O20/P20*100000</f>
        <v>7.5707781730448573</v>
      </c>
      <c r="T20" s="12">
        <v>23</v>
      </c>
      <c r="U20" s="3" t="s">
        <v>19</v>
      </c>
      <c r="V20" s="4">
        <v>1</v>
      </c>
      <c r="W20">
        <f>VLOOKUP(T20,G:G,1,FALSE)</f>
        <v>23</v>
      </c>
      <c r="Z20" s="12">
        <v>82</v>
      </c>
      <c r="AA20" s="3" t="s">
        <v>94</v>
      </c>
      <c r="AB20" s="4">
        <v>1</v>
      </c>
      <c r="AE20" s="12">
        <v>16</v>
      </c>
      <c r="AF20" s="11" t="s">
        <v>190</v>
      </c>
      <c r="AG20">
        <v>61172.999992999998</v>
      </c>
      <c r="AH20">
        <v>61535.999994999998</v>
      </c>
      <c r="AI20">
        <v>61979.999997999999</v>
      </c>
      <c r="AJ20">
        <v>62519.999997999999</v>
      </c>
      <c r="AK20">
        <v>63050.999999</v>
      </c>
      <c r="AL20">
        <v>63544.000003000001</v>
      </c>
      <c r="AM20">
        <v>373803.99998600001</v>
      </c>
    </row>
    <row r="21" spans="1:39" x14ac:dyDescent="0.25">
      <c r="A21" s="11" t="s">
        <v>50</v>
      </c>
      <c r="B21" s="12">
        <v>3</v>
      </c>
      <c r="C21" s="12">
        <v>1</v>
      </c>
      <c r="D21" s="12">
        <v>1</v>
      </c>
      <c r="E21" s="12">
        <v>1</v>
      </c>
      <c r="G21" s="12">
        <v>54</v>
      </c>
      <c r="H21" t="s">
        <v>22</v>
      </c>
      <c r="I21">
        <v>3</v>
      </c>
      <c r="J21">
        <v>2</v>
      </c>
      <c r="K21">
        <v>4</v>
      </c>
      <c r="L21">
        <v>4</v>
      </c>
      <c r="M21">
        <v>3</v>
      </c>
      <c r="N21">
        <v>1</v>
      </c>
      <c r="O21">
        <f>SUM(I21:N21)</f>
        <v>17</v>
      </c>
      <c r="P21">
        <f>VLOOKUP(G21,AE:AM,9,FALSE)</f>
        <v>229020.00001000002</v>
      </c>
      <c r="Q21" s="17">
        <f>O21/P21*100000</f>
        <v>7.4229324946544866</v>
      </c>
      <c r="T21" s="12">
        <v>25</v>
      </c>
      <c r="U21" s="3" t="s">
        <v>34</v>
      </c>
      <c r="V21" s="4">
        <v>2</v>
      </c>
      <c r="W21">
        <f>VLOOKUP(T21,G:G,1,FALSE)</f>
        <v>25</v>
      </c>
      <c r="Z21" s="12">
        <v>14</v>
      </c>
      <c r="AA21" s="3" t="s">
        <v>33</v>
      </c>
      <c r="AB21" s="4">
        <v>1</v>
      </c>
      <c r="AE21" s="12">
        <v>17</v>
      </c>
      <c r="AF21" s="11" t="s">
        <v>191</v>
      </c>
      <c r="AG21">
        <v>13055.000002000001</v>
      </c>
      <c r="AH21">
        <v>13009.000010000003</v>
      </c>
      <c r="AI21">
        <v>12982.000007000002</v>
      </c>
      <c r="AJ21">
        <v>12972.000004000001</v>
      </c>
      <c r="AK21">
        <v>12955.000000999999</v>
      </c>
      <c r="AL21">
        <v>12927.999998000001</v>
      </c>
      <c r="AM21">
        <v>77901.000022000007</v>
      </c>
    </row>
    <row r="22" spans="1:39" x14ac:dyDescent="0.25">
      <c r="A22" s="11" t="s">
        <v>46</v>
      </c>
      <c r="B22" s="12">
        <v>1</v>
      </c>
      <c r="C22" s="12">
        <v>2</v>
      </c>
      <c r="D22" s="12">
        <v>2</v>
      </c>
      <c r="E22" s="12"/>
      <c r="G22" s="12">
        <v>71</v>
      </c>
      <c r="H22" t="s">
        <v>87</v>
      </c>
      <c r="I22">
        <v>1</v>
      </c>
      <c r="K22">
        <v>1</v>
      </c>
      <c r="M22">
        <v>2</v>
      </c>
      <c r="N22">
        <v>0</v>
      </c>
      <c r="O22">
        <f>SUM(I22:N22)</f>
        <v>4</v>
      </c>
      <c r="P22">
        <f>VLOOKUP(G22,AE:AM,9,FALSE)</f>
        <v>53950.999988999996</v>
      </c>
      <c r="Q22" s="17">
        <f>O22/P22*100000</f>
        <v>7.4141350499815672</v>
      </c>
      <c r="T22" s="12">
        <v>26</v>
      </c>
      <c r="U22" s="3" t="s">
        <v>114</v>
      </c>
      <c r="V22" s="4">
        <v>1</v>
      </c>
      <c r="W22">
        <f>VLOOKUP(T22,G:G,1,FALSE)</f>
        <v>26</v>
      </c>
      <c r="Z22" s="12">
        <v>25</v>
      </c>
      <c r="AA22" s="3" t="s">
        <v>34</v>
      </c>
      <c r="AB22" s="4">
        <v>1</v>
      </c>
      <c r="AE22" s="12">
        <v>18</v>
      </c>
      <c r="AF22" s="11" t="s">
        <v>192</v>
      </c>
      <c r="AG22">
        <v>23074.000003000001</v>
      </c>
      <c r="AH22">
        <v>23079.000003000001</v>
      </c>
      <c r="AI22">
        <v>23118.999989999997</v>
      </c>
      <c r="AJ22">
        <v>23182.000006000002</v>
      </c>
      <c r="AK22">
        <v>23237.999996999999</v>
      </c>
      <c r="AL22">
        <v>23274.999996999999</v>
      </c>
      <c r="AM22">
        <v>138966.99999600003</v>
      </c>
    </row>
    <row r="23" spans="1:39" x14ac:dyDescent="0.25">
      <c r="A23" s="11" t="s">
        <v>101</v>
      </c>
      <c r="B23" s="12"/>
      <c r="C23" s="12"/>
      <c r="D23" s="12">
        <v>1</v>
      </c>
      <c r="E23" s="12"/>
      <c r="G23" s="12">
        <v>8</v>
      </c>
      <c r="H23" t="s">
        <v>27</v>
      </c>
      <c r="I23">
        <v>3</v>
      </c>
      <c r="J23">
        <v>1</v>
      </c>
      <c r="K23">
        <v>4</v>
      </c>
      <c r="L23">
        <v>2</v>
      </c>
      <c r="M23">
        <v>6</v>
      </c>
      <c r="N23">
        <v>5</v>
      </c>
      <c r="O23">
        <f>SUM(I23:N23)</f>
        <v>21</v>
      </c>
      <c r="P23">
        <f>VLOOKUP(G23,AE:AM,9,FALSE)</f>
        <v>287986.00000100001</v>
      </c>
      <c r="Q23" s="17">
        <f>O23/P23*100000</f>
        <v>7.2920211398912036</v>
      </c>
      <c r="T23" s="12">
        <v>28</v>
      </c>
      <c r="U23" s="3" t="s">
        <v>35</v>
      </c>
      <c r="V23" s="4">
        <v>1</v>
      </c>
      <c r="W23">
        <f>VLOOKUP(T23,G:G,1,FALSE)</f>
        <v>28</v>
      </c>
      <c r="Z23" s="12">
        <v>28</v>
      </c>
      <c r="AA23" s="3" t="s">
        <v>35</v>
      </c>
      <c r="AB23" s="4">
        <v>3</v>
      </c>
      <c r="AE23" s="12">
        <v>19</v>
      </c>
      <c r="AF23" s="11" t="s">
        <v>193</v>
      </c>
      <c r="AG23">
        <v>19152.999992999998</v>
      </c>
      <c r="AH23">
        <v>19214.999994999998</v>
      </c>
      <c r="AI23">
        <v>19302</v>
      </c>
      <c r="AJ23">
        <v>19427.999990999997</v>
      </c>
      <c r="AK23">
        <v>19536.999999</v>
      </c>
      <c r="AL23">
        <v>19640.000001</v>
      </c>
      <c r="AM23">
        <v>116274.99997899999</v>
      </c>
    </row>
    <row r="24" spans="1:39" x14ac:dyDescent="0.25">
      <c r="A24" s="11" t="s">
        <v>28</v>
      </c>
      <c r="B24" s="12">
        <v>2</v>
      </c>
      <c r="C24" s="12">
        <v>2</v>
      </c>
      <c r="D24" s="12">
        <v>1</v>
      </c>
      <c r="E24" s="12">
        <v>6</v>
      </c>
      <c r="G24" s="12">
        <v>47</v>
      </c>
      <c r="H24" t="s">
        <v>73</v>
      </c>
      <c r="J24">
        <v>1</v>
      </c>
      <c r="M24">
        <v>1</v>
      </c>
      <c r="N24">
        <v>0</v>
      </c>
      <c r="O24">
        <f>SUM(I24:N24)</f>
        <v>2</v>
      </c>
      <c r="P24">
        <f>VLOOKUP(G24,AE:AM,9,FALSE)</f>
        <v>28403.000004999994</v>
      </c>
      <c r="Q24" s="17">
        <f>O24/P24*100000</f>
        <v>7.0415096984400405</v>
      </c>
      <c r="T24" s="12">
        <v>29</v>
      </c>
      <c r="U24" s="3" t="s">
        <v>40</v>
      </c>
      <c r="V24" s="4">
        <v>2</v>
      </c>
      <c r="W24">
        <f>VLOOKUP(T24,G:G,1,FALSE)</f>
        <v>29</v>
      </c>
      <c r="Z24" s="12">
        <v>32</v>
      </c>
      <c r="AA24" s="3" t="s">
        <v>115</v>
      </c>
      <c r="AB24" s="4">
        <v>1</v>
      </c>
      <c r="AE24" s="12">
        <v>20</v>
      </c>
      <c r="AF24" s="11" t="s">
        <v>194</v>
      </c>
      <c r="AG24">
        <v>2618.999996</v>
      </c>
      <c r="AH24">
        <v>2595.9999979999993</v>
      </c>
      <c r="AI24">
        <v>2586.9999950000001</v>
      </c>
      <c r="AJ24">
        <v>2576.0000010000003</v>
      </c>
      <c r="AK24">
        <v>2560.0000030000001</v>
      </c>
      <c r="AL24">
        <v>2550.0000020000002</v>
      </c>
      <c r="AM24">
        <v>15487.999995000002</v>
      </c>
    </row>
    <row r="25" spans="1:39" x14ac:dyDescent="0.25">
      <c r="A25" s="11" t="s">
        <v>64</v>
      </c>
      <c r="B25" s="12">
        <v>1</v>
      </c>
      <c r="C25" s="12"/>
      <c r="D25" s="12"/>
      <c r="E25" s="12"/>
      <c r="G25" s="12">
        <v>34</v>
      </c>
      <c r="H25" t="s">
        <v>36</v>
      </c>
      <c r="I25">
        <v>1</v>
      </c>
      <c r="J25">
        <v>2</v>
      </c>
      <c r="L25">
        <v>1</v>
      </c>
      <c r="M25">
        <v>0</v>
      </c>
      <c r="N25">
        <v>0</v>
      </c>
      <c r="O25">
        <f>SUM(I25:N25)</f>
        <v>4</v>
      </c>
      <c r="P25">
        <f>VLOOKUP(G25,AE:AM,9,FALSE)</f>
        <v>56861.000014000012</v>
      </c>
      <c r="Q25" s="17">
        <f>O25/P25*100000</f>
        <v>7.0346986493644881</v>
      </c>
      <c r="T25" s="12">
        <v>30</v>
      </c>
      <c r="U25" s="3" t="s">
        <v>47</v>
      </c>
      <c r="V25" s="4">
        <v>8</v>
      </c>
      <c r="W25">
        <f>VLOOKUP(T25,G:G,1,FALSE)</f>
        <v>30</v>
      </c>
      <c r="Z25" s="12">
        <v>46</v>
      </c>
      <c r="AA25" s="3" t="s">
        <v>72</v>
      </c>
      <c r="AB25" s="4">
        <v>1</v>
      </c>
      <c r="AE25" s="12">
        <v>21</v>
      </c>
      <c r="AF25" s="11" t="s">
        <v>195</v>
      </c>
      <c r="AG25">
        <v>15349.000006000002</v>
      </c>
      <c r="AH25">
        <v>15453.999991000001</v>
      </c>
      <c r="AI25">
        <v>15574.999999000001</v>
      </c>
      <c r="AJ25">
        <v>15724.999996999999</v>
      </c>
      <c r="AK25">
        <v>15854.000004000001</v>
      </c>
      <c r="AL25">
        <v>15984.000003000001</v>
      </c>
      <c r="AM25">
        <v>93941</v>
      </c>
    </row>
    <row r="26" spans="1:39" x14ac:dyDescent="0.25">
      <c r="A26" s="11" t="s">
        <v>19</v>
      </c>
      <c r="B26" s="12"/>
      <c r="C26" s="12">
        <v>2</v>
      </c>
      <c r="D26" s="12">
        <v>3</v>
      </c>
      <c r="E26" s="12">
        <v>1</v>
      </c>
      <c r="G26" s="12">
        <v>25</v>
      </c>
      <c r="H26" t="s">
        <v>34</v>
      </c>
      <c r="I26">
        <v>1</v>
      </c>
      <c r="J26">
        <v>1</v>
      </c>
      <c r="K26">
        <v>2</v>
      </c>
      <c r="L26">
        <v>1</v>
      </c>
      <c r="M26">
        <v>2</v>
      </c>
      <c r="N26">
        <v>1</v>
      </c>
      <c r="O26">
        <f>SUM(I26:N26)</f>
        <v>8</v>
      </c>
      <c r="P26">
        <f>VLOOKUP(G26,AE:AM,9,FALSE)</f>
        <v>122055.99999</v>
      </c>
      <c r="Q26" s="17">
        <f>O26/P26*100000</f>
        <v>6.5543684871333143</v>
      </c>
      <c r="T26" s="12">
        <v>32</v>
      </c>
      <c r="U26" s="3" t="s">
        <v>115</v>
      </c>
      <c r="V26" s="4">
        <v>1</v>
      </c>
      <c r="W26">
        <f>VLOOKUP(T26,G:G,1,FALSE)</f>
        <v>32</v>
      </c>
      <c r="Z26" s="12">
        <v>78</v>
      </c>
      <c r="AA26" s="3" t="s">
        <v>116</v>
      </c>
      <c r="AB26" s="4">
        <v>1</v>
      </c>
      <c r="AE26" s="12">
        <v>22</v>
      </c>
      <c r="AF26" s="11" t="s">
        <v>196</v>
      </c>
      <c r="AG26">
        <v>16555.000006000002</v>
      </c>
      <c r="AH26">
        <v>16763.999993999998</v>
      </c>
      <c r="AI26">
        <v>16987.999997999999</v>
      </c>
      <c r="AJ26">
        <v>17249.000001</v>
      </c>
      <c r="AK26">
        <v>17502.000006000002</v>
      </c>
      <c r="AL26">
        <v>17749.000005000002</v>
      </c>
      <c r="AM26">
        <v>102807.00000999999</v>
      </c>
    </row>
    <row r="27" spans="1:39" x14ac:dyDescent="0.25">
      <c r="A27" s="11" t="s">
        <v>65</v>
      </c>
      <c r="B27" s="12">
        <v>2</v>
      </c>
      <c r="C27" s="12">
        <v>3</v>
      </c>
      <c r="D27" s="12">
        <v>1</v>
      </c>
      <c r="E27" s="12">
        <v>1</v>
      </c>
      <c r="G27" s="12">
        <v>76</v>
      </c>
      <c r="H27" t="s">
        <v>90</v>
      </c>
      <c r="I27">
        <v>5</v>
      </c>
      <c r="J27">
        <v>13</v>
      </c>
      <c r="K27">
        <v>10</v>
      </c>
      <c r="L27">
        <v>4</v>
      </c>
      <c r="M27">
        <v>8</v>
      </c>
      <c r="N27">
        <v>6</v>
      </c>
      <c r="O27">
        <f>SUM(I27:N27)</f>
        <v>46</v>
      </c>
      <c r="P27">
        <f>VLOOKUP(G27,AE:AM,9,FALSE)</f>
        <v>712193.00000299991</v>
      </c>
      <c r="Q27" s="17">
        <f>O27/P27*100000</f>
        <v>6.4589233536142929</v>
      </c>
      <c r="T27" s="12">
        <v>35</v>
      </c>
      <c r="U27" s="3" t="s">
        <v>67</v>
      </c>
      <c r="V27" s="4">
        <v>1</v>
      </c>
      <c r="W27">
        <f>VLOOKUP(T27,G:G,1,FALSE)</f>
        <v>35</v>
      </c>
      <c r="Z27" s="12">
        <v>24</v>
      </c>
      <c r="AA27" s="3" t="s">
        <v>65</v>
      </c>
      <c r="AB27" s="4">
        <v>2</v>
      </c>
      <c r="AE27" s="12">
        <v>23</v>
      </c>
      <c r="AF27" s="11" t="s">
        <v>197</v>
      </c>
      <c r="AG27">
        <v>36643.999995999999</v>
      </c>
      <c r="AH27">
        <v>36875.999993999998</v>
      </c>
      <c r="AI27">
        <v>37156.999996999999</v>
      </c>
      <c r="AJ27">
        <v>37484.999999</v>
      </c>
      <c r="AK27">
        <v>37794.000006000002</v>
      </c>
      <c r="AL27">
        <v>38081.000006000002</v>
      </c>
      <c r="AM27">
        <v>224036.99999799998</v>
      </c>
    </row>
    <row r="28" spans="1:39" x14ac:dyDescent="0.25">
      <c r="A28" s="11" t="s">
        <v>34</v>
      </c>
      <c r="B28" s="12">
        <v>1</v>
      </c>
      <c r="C28" s="12">
        <v>1</v>
      </c>
      <c r="D28" s="12">
        <v>2</v>
      </c>
      <c r="E28" s="12">
        <v>1</v>
      </c>
      <c r="G28" s="12">
        <v>20</v>
      </c>
      <c r="H28" t="s">
        <v>101</v>
      </c>
      <c r="K28">
        <v>1</v>
      </c>
      <c r="M28">
        <v>0</v>
      </c>
      <c r="N28">
        <v>0</v>
      </c>
      <c r="O28">
        <f>SUM(I28:N28)</f>
        <v>1</v>
      </c>
      <c r="P28">
        <f>VLOOKUP(G28,AE:AM,9,FALSE)</f>
        <v>15487.999995000002</v>
      </c>
      <c r="Q28" s="17">
        <f>O28/P28*100000</f>
        <v>6.4566115723323252</v>
      </c>
      <c r="T28" s="12">
        <v>40</v>
      </c>
      <c r="U28" s="3" t="s">
        <v>126</v>
      </c>
      <c r="V28" s="4">
        <v>1</v>
      </c>
      <c r="W28">
        <f>VLOOKUP(T28,G:G,1,FALSE)</f>
        <v>40</v>
      </c>
      <c r="Z28" s="12">
        <v>39</v>
      </c>
      <c r="AA28" s="3" t="s">
        <v>53</v>
      </c>
      <c r="AB28" s="4">
        <v>1</v>
      </c>
      <c r="AE28" s="12">
        <v>24</v>
      </c>
      <c r="AF28" s="11" t="s">
        <v>198</v>
      </c>
      <c r="AG28">
        <v>17781.999999</v>
      </c>
      <c r="AH28">
        <v>17799.000001</v>
      </c>
      <c r="AI28">
        <v>17830.000004000001</v>
      </c>
      <c r="AJ28">
        <v>17897.000008000003</v>
      </c>
      <c r="AK28">
        <v>17949.000002000001</v>
      </c>
      <c r="AL28">
        <v>17987.000005000002</v>
      </c>
      <c r="AM28">
        <v>107244.00001900001</v>
      </c>
    </row>
    <row r="29" spans="1:39" x14ac:dyDescent="0.25">
      <c r="A29" s="11" t="s">
        <v>35</v>
      </c>
      <c r="B29" s="12">
        <v>2</v>
      </c>
      <c r="C29" s="12">
        <v>2</v>
      </c>
      <c r="D29" s="12">
        <v>6</v>
      </c>
      <c r="E29" s="12">
        <v>7</v>
      </c>
      <c r="G29" s="12">
        <v>50</v>
      </c>
      <c r="H29" t="s">
        <v>21</v>
      </c>
      <c r="I29">
        <v>4</v>
      </c>
      <c r="J29">
        <v>2</v>
      </c>
      <c r="K29">
        <v>1</v>
      </c>
      <c r="M29">
        <v>2</v>
      </c>
      <c r="N29">
        <v>0</v>
      </c>
      <c r="O29">
        <f>SUM(I29:N29)</f>
        <v>9</v>
      </c>
      <c r="P29">
        <f>VLOOKUP(G29,AE:AM,9,FALSE)</f>
        <v>142410.00000499998</v>
      </c>
      <c r="Q29" s="17">
        <f>O29/P29*100000</f>
        <v>6.319780914039753</v>
      </c>
      <c r="T29" s="12">
        <v>41</v>
      </c>
      <c r="U29" s="3" t="s">
        <v>20</v>
      </c>
      <c r="V29" s="4">
        <v>5</v>
      </c>
      <c r="W29">
        <f>VLOOKUP(T29,G:G,1,FALSE)</f>
        <v>41</v>
      </c>
      <c r="Z29" s="12">
        <v>45</v>
      </c>
      <c r="AA29" s="3" t="s">
        <v>71</v>
      </c>
      <c r="AB29" s="4">
        <v>1</v>
      </c>
      <c r="AE29" s="12">
        <v>25</v>
      </c>
      <c r="AF29" s="11" t="s">
        <v>199</v>
      </c>
      <c r="AG29">
        <v>20850.999996999999</v>
      </c>
      <c r="AH29">
        <v>20627.999993999998</v>
      </c>
      <c r="AI29">
        <v>20418.000002000001</v>
      </c>
      <c r="AJ29">
        <v>20249.000002000001</v>
      </c>
      <c r="AK29">
        <v>20055.999995999999</v>
      </c>
      <c r="AL29">
        <v>19853.999999</v>
      </c>
      <c r="AM29">
        <v>122055.99999</v>
      </c>
    </row>
    <row r="30" spans="1:39" x14ac:dyDescent="0.25">
      <c r="A30" s="11" t="s">
        <v>40</v>
      </c>
      <c r="B30" s="12">
        <v>2</v>
      </c>
      <c r="C30" s="12">
        <v>6</v>
      </c>
      <c r="D30" s="12">
        <v>9</v>
      </c>
      <c r="E30" s="12"/>
      <c r="G30" s="12">
        <v>52</v>
      </c>
      <c r="H30" t="s">
        <v>75</v>
      </c>
      <c r="I30">
        <v>2</v>
      </c>
      <c r="J30">
        <v>6</v>
      </c>
      <c r="K30">
        <v>3</v>
      </c>
      <c r="L30">
        <v>4</v>
      </c>
      <c r="M30">
        <v>0</v>
      </c>
      <c r="N30">
        <v>0</v>
      </c>
      <c r="O30">
        <f>SUM(I30:N30)</f>
        <v>15</v>
      </c>
      <c r="P30">
        <f>VLOOKUP(G30,AE:AM,9,FALSE)</f>
        <v>243373.99999599997</v>
      </c>
      <c r="Q30" s="17">
        <f>O30/P30*100000</f>
        <v>6.1633535218415005</v>
      </c>
      <c r="T30" s="12">
        <v>43</v>
      </c>
      <c r="U30" s="3" t="s">
        <v>70</v>
      </c>
      <c r="V30" s="4">
        <v>1</v>
      </c>
      <c r="W30">
        <f>VLOOKUP(T30,G:G,1,FALSE)</f>
        <v>43</v>
      </c>
      <c r="Z30" s="12">
        <v>51</v>
      </c>
      <c r="AA30" s="3" t="s">
        <v>54</v>
      </c>
      <c r="AB30" s="4">
        <v>2</v>
      </c>
      <c r="AE30" s="12">
        <v>26</v>
      </c>
      <c r="AF30" s="11" t="s">
        <v>200</v>
      </c>
      <c r="AG30">
        <v>12825.000003000001</v>
      </c>
      <c r="AH30">
        <v>12824.999995</v>
      </c>
      <c r="AI30">
        <v>12841.000005</v>
      </c>
      <c r="AJ30">
        <v>12873.999994</v>
      </c>
      <c r="AK30">
        <v>12898.000001</v>
      </c>
      <c r="AL30">
        <v>12921.000003000001</v>
      </c>
      <c r="AM30">
        <v>77184.000001000008</v>
      </c>
    </row>
    <row r="31" spans="1:39" x14ac:dyDescent="0.25">
      <c r="A31" s="11" t="s">
        <v>47</v>
      </c>
      <c r="B31" s="12">
        <v>5</v>
      </c>
      <c r="C31" s="12">
        <v>2</v>
      </c>
      <c r="D31" s="12">
        <v>5</v>
      </c>
      <c r="E31" s="12">
        <v>5</v>
      </c>
      <c r="G31" s="12">
        <v>56</v>
      </c>
      <c r="H31" t="s">
        <v>76</v>
      </c>
      <c r="I31">
        <v>3</v>
      </c>
      <c r="J31">
        <v>1</v>
      </c>
      <c r="K31">
        <v>3</v>
      </c>
      <c r="L31">
        <v>2</v>
      </c>
      <c r="M31">
        <v>5</v>
      </c>
      <c r="N31">
        <v>1</v>
      </c>
      <c r="O31">
        <f>SUM(I31:N31)</f>
        <v>15</v>
      </c>
      <c r="P31">
        <f>VLOOKUP(G31,AE:AM,9,FALSE)</f>
        <v>245325.99999499999</v>
      </c>
      <c r="Q31" s="17">
        <f>O31/P31*100000</f>
        <v>6.1143131997039513</v>
      </c>
      <c r="T31" s="12">
        <v>44</v>
      </c>
      <c r="U31" s="3" t="s">
        <v>41</v>
      </c>
      <c r="V31" s="4">
        <v>4</v>
      </c>
      <c r="W31">
        <f>VLOOKUP(T31,G:G,1,FALSE)</f>
        <v>44</v>
      </c>
      <c r="Z31" s="12">
        <v>69</v>
      </c>
      <c r="AA31" s="3" t="s">
        <v>85</v>
      </c>
      <c r="AB31" s="4">
        <v>2</v>
      </c>
      <c r="AE31" s="12">
        <v>27</v>
      </c>
      <c r="AF31" s="11" t="s">
        <v>201</v>
      </c>
      <c r="AG31">
        <v>22903.999994999998</v>
      </c>
      <c r="AH31">
        <v>22814.999991999997</v>
      </c>
      <c r="AI31">
        <v>22758.000003000001</v>
      </c>
      <c r="AJ31">
        <v>22725.000007000002</v>
      </c>
      <c r="AK31">
        <v>22680.999995999999</v>
      </c>
      <c r="AL31">
        <v>22626.000001</v>
      </c>
      <c r="AM31">
        <v>136508.99999399998</v>
      </c>
    </row>
    <row r="32" spans="1:39" x14ac:dyDescent="0.25">
      <c r="A32" s="11" t="s">
        <v>66</v>
      </c>
      <c r="B32" s="12">
        <v>2</v>
      </c>
      <c r="C32" s="12">
        <v>1</v>
      </c>
      <c r="D32" s="12"/>
      <c r="E32" s="12">
        <v>1</v>
      </c>
      <c r="G32" s="12">
        <v>82</v>
      </c>
      <c r="H32" t="s">
        <v>94</v>
      </c>
      <c r="I32">
        <v>1</v>
      </c>
      <c r="J32">
        <v>4</v>
      </c>
      <c r="K32">
        <v>2</v>
      </c>
      <c r="M32">
        <v>0</v>
      </c>
      <c r="N32">
        <v>1</v>
      </c>
      <c r="O32">
        <f>SUM(I32:N32)</f>
        <v>8</v>
      </c>
      <c r="P32">
        <f>VLOOKUP(G32,AE:AM,9,FALSE)</f>
        <v>135530.99999099999</v>
      </c>
      <c r="Q32" s="17">
        <f>O32/P32*100000</f>
        <v>5.9027086058032809</v>
      </c>
      <c r="T32" s="12">
        <v>47</v>
      </c>
      <c r="U32" s="3" t="s">
        <v>73</v>
      </c>
      <c r="V32" s="4">
        <v>1</v>
      </c>
      <c r="W32">
        <f>VLOOKUP(T32,G:G,1,FALSE)</f>
        <v>47</v>
      </c>
      <c r="Z32" s="12">
        <v>83</v>
      </c>
      <c r="AA32" s="3" t="s">
        <v>95</v>
      </c>
      <c r="AB32" s="4">
        <v>3</v>
      </c>
      <c r="AE32" s="12">
        <v>28</v>
      </c>
      <c r="AF32" s="11" t="s">
        <v>202</v>
      </c>
      <c r="AG32">
        <v>127905.99999499999</v>
      </c>
      <c r="AH32">
        <v>127958.000011</v>
      </c>
      <c r="AI32">
        <v>128171.00000100001</v>
      </c>
      <c r="AJ32">
        <v>128535.00000100001</v>
      </c>
      <c r="AK32">
        <v>128841.99999699999</v>
      </c>
      <c r="AL32">
        <v>129050.99999499999</v>
      </c>
      <c r="AM32">
        <v>770463</v>
      </c>
    </row>
    <row r="33" spans="1:39" x14ac:dyDescent="0.25">
      <c r="A33" s="11" t="s">
        <v>102</v>
      </c>
      <c r="B33" s="12"/>
      <c r="C33" s="12"/>
      <c r="D33" s="12">
        <v>1</v>
      </c>
      <c r="E33" s="12"/>
      <c r="G33" s="12">
        <v>33</v>
      </c>
      <c r="H33" t="s">
        <v>102</v>
      </c>
      <c r="K33">
        <v>1</v>
      </c>
      <c r="M33">
        <v>0</v>
      </c>
      <c r="N33">
        <v>0</v>
      </c>
      <c r="O33">
        <f>SUM(I33:N33)</f>
        <v>1</v>
      </c>
      <c r="P33">
        <f>VLOOKUP(G33,AE:AM,9,FALSE)</f>
        <v>17196.999995999999</v>
      </c>
      <c r="Q33" s="17">
        <f>O33/P33*100000</f>
        <v>5.8149677282816699</v>
      </c>
      <c r="T33" s="12">
        <v>48</v>
      </c>
      <c r="U33" s="3" t="s">
        <v>74</v>
      </c>
      <c r="V33" s="4">
        <v>15</v>
      </c>
      <c r="W33">
        <f>VLOOKUP(T33,G:G,1,FALSE)</f>
        <v>48</v>
      </c>
      <c r="Z33" s="12">
        <v>9</v>
      </c>
      <c r="AA33" s="3" t="s">
        <v>18</v>
      </c>
      <c r="AB33" s="4">
        <v>1</v>
      </c>
      <c r="AE33" s="12">
        <v>29</v>
      </c>
      <c r="AF33" s="11" t="s">
        <v>203</v>
      </c>
      <c r="AG33">
        <v>47996.999996999999</v>
      </c>
      <c r="AH33">
        <v>48105.999997999999</v>
      </c>
      <c r="AI33">
        <v>48275.999997999999</v>
      </c>
      <c r="AJ33">
        <v>48520.999993999998</v>
      </c>
      <c r="AK33">
        <v>48748</v>
      </c>
      <c r="AL33">
        <v>48943.000002000001</v>
      </c>
      <c r="AM33">
        <v>290590.99998900003</v>
      </c>
    </row>
    <row r="34" spans="1:39" x14ac:dyDescent="0.25">
      <c r="A34" s="11" t="s">
        <v>36</v>
      </c>
      <c r="B34" s="12">
        <v>1</v>
      </c>
      <c r="C34" s="12">
        <v>2</v>
      </c>
      <c r="D34" s="12"/>
      <c r="E34" s="12">
        <v>1</v>
      </c>
      <c r="G34" s="12">
        <v>41</v>
      </c>
      <c r="H34" t="s">
        <v>20</v>
      </c>
      <c r="I34">
        <v>4</v>
      </c>
      <c r="J34">
        <v>1</v>
      </c>
      <c r="K34">
        <v>6</v>
      </c>
      <c r="L34">
        <v>1</v>
      </c>
      <c r="M34">
        <v>5</v>
      </c>
      <c r="N34">
        <v>0</v>
      </c>
      <c r="O34">
        <f>SUM(I34:N34)</f>
        <v>17</v>
      </c>
      <c r="P34">
        <f>VLOOKUP(G34,AE:AM,9,FALSE)</f>
        <v>293527.00000300002</v>
      </c>
      <c r="Q34" s="17">
        <f>O34/P34*100000</f>
        <v>5.7916307528187358</v>
      </c>
      <c r="T34" s="12">
        <v>50</v>
      </c>
      <c r="U34" s="3" t="s">
        <v>21</v>
      </c>
      <c r="V34" s="4">
        <v>2</v>
      </c>
      <c r="W34">
        <f>VLOOKUP(T34,G:G,1,FALSE)</f>
        <v>50</v>
      </c>
      <c r="Z34" s="12">
        <v>23</v>
      </c>
      <c r="AA34" s="3" t="s">
        <v>19</v>
      </c>
      <c r="AB34" s="4">
        <v>3</v>
      </c>
      <c r="AE34" s="12">
        <v>30</v>
      </c>
      <c r="AF34" s="11" t="s">
        <v>204</v>
      </c>
      <c r="AG34">
        <v>99990.000004000001</v>
      </c>
      <c r="AH34">
        <v>100730.99999699999</v>
      </c>
      <c r="AI34">
        <v>101584.00000500001</v>
      </c>
      <c r="AJ34">
        <v>102585.00000500001</v>
      </c>
      <c r="AK34">
        <v>103534.99999799998</v>
      </c>
      <c r="AL34">
        <v>104421.00000599997</v>
      </c>
      <c r="AM34">
        <v>612846.000015</v>
      </c>
    </row>
    <row r="35" spans="1:39" x14ac:dyDescent="0.25">
      <c r="A35" s="11" t="s">
        <v>67</v>
      </c>
      <c r="B35" s="12"/>
      <c r="C35" s="12"/>
      <c r="D35" s="12">
        <v>2</v>
      </c>
      <c r="E35" s="12"/>
      <c r="G35" s="12">
        <v>72</v>
      </c>
      <c r="H35" t="s">
        <v>30</v>
      </c>
      <c r="I35">
        <v>1</v>
      </c>
      <c r="K35">
        <v>1</v>
      </c>
      <c r="L35">
        <v>1</v>
      </c>
      <c r="M35">
        <v>1</v>
      </c>
      <c r="N35">
        <v>0</v>
      </c>
      <c r="O35">
        <f>SUM(I35:N35)</f>
        <v>4</v>
      </c>
      <c r="P35">
        <f>VLOOKUP(G35,AE:AM,9,FALSE)</f>
        <v>69433.999989999997</v>
      </c>
      <c r="Q35" s="17">
        <f>O35/P35*100000</f>
        <v>5.7608664351414109</v>
      </c>
      <c r="T35" s="12">
        <v>51</v>
      </c>
      <c r="U35" s="3" t="s">
        <v>54</v>
      </c>
      <c r="V35" s="4">
        <v>4</v>
      </c>
      <c r="W35">
        <f>VLOOKUP(T35,G:G,1,FALSE)</f>
        <v>51</v>
      </c>
      <c r="Z35" s="12">
        <v>54</v>
      </c>
      <c r="AA35" s="3" t="s">
        <v>22</v>
      </c>
      <c r="AB35" s="4">
        <v>1</v>
      </c>
      <c r="AE35" s="12">
        <v>31</v>
      </c>
      <c r="AF35" s="11" t="s">
        <v>205</v>
      </c>
      <c r="AG35">
        <v>12351.999999</v>
      </c>
      <c r="AH35">
        <v>12286.000004</v>
      </c>
      <c r="AI35">
        <v>12235.999999000001</v>
      </c>
      <c r="AJ35">
        <v>12203.999992000001</v>
      </c>
      <c r="AK35">
        <v>12156.000002000001</v>
      </c>
      <c r="AL35">
        <v>12110.999996999999</v>
      </c>
      <c r="AM35">
        <v>73344.999993000005</v>
      </c>
    </row>
    <row r="36" spans="1:39" x14ac:dyDescent="0.25">
      <c r="A36" s="11" t="s">
        <v>68</v>
      </c>
      <c r="B36" s="12">
        <v>3</v>
      </c>
      <c r="C36" s="12">
        <v>2</v>
      </c>
      <c r="D36" s="12"/>
      <c r="E36" s="12"/>
      <c r="G36" s="12">
        <v>63</v>
      </c>
      <c r="H36" t="s">
        <v>80</v>
      </c>
      <c r="I36">
        <v>4</v>
      </c>
      <c r="J36">
        <v>6</v>
      </c>
      <c r="K36">
        <v>6</v>
      </c>
      <c r="L36">
        <v>5</v>
      </c>
      <c r="M36">
        <v>10</v>
      </c>
      <c r="N36">
        <v>1</v>
      </c>
      <c r="O36">
        <f>SUM(I36:N36)</f>
        <v>32</v>
      </c>
      <c r="P36">
        <f>VLOOKUP(G36,AE:AM,9,FALSE)</f>
        <v>563486.00000500004</v>
      </c>
      <c r="Q36" s="17">
        <f>O36/P36*100000</f>
        <v>5.6789343479192116</v>
      </c>
      <c r="T36" s="12">
        <v>53</v>
      </c>
      <c r="U36" s="3" t="s">
        <v>111</v>
      </c>
      <c r="V36" s="4">
        <v>1</v>
      </c>
      <c r="W36">
        <f>VLOOKUP(T36,G:G,1,FALSE)</f>
        <v>53</v>
      </c>
      <c r="Z36" s="12">
        <v>55</v>
      </c>
      <c r="AA36" s="3" t="s">
        <v>23</v>
      </c>
      <c r="AB36" s="4">
        <v>1</v>
      </c>
      <c r="AE36" s="12">
        <v>32</v>
      </c>
      <c r="AF36" s="11" t="s">
        <v>206</v>
      </c>
      <c r="AG36">
        <v>10557.999995999999</v>
      </c>
      <c r="AH36">
        <v>10547.999999000001</v>
      </c>
      <c r="AI36">
        <v>10557.000006000004</v>
      </c>
      <c r="AJ36">
        <v>10571.999996999999</v>
      </c>
      <c r="AK36">
        <v>10576.999994</v>
      </c>
      <c r="AL36">
        <v>10579.999995999999</v>
      </c>
      <c r="AM36">
        <v>63391.999987999996</v>
      </c>
    </row>
    <row r="37" spans="1:39" x14ac:dyDescent="0.25">
      <c r="A37" s="11" t="s">
        <v>69</v>
      </c>
      <c r="B37" s="12">
        <v>1</v>
      </c>
      <c r="C37" s="12">
        <v>2</v>
      </c>
      <c r="D37" s="12">
        <v>3</v>
      </c>
      <c r="E37" s="12"/>
      <c r="G37" s="12">
        <v>65</v>
      </c>
      <c r="H37" t="s">
        <v>81</v>
      </c>
      <c r="K37">
        <v>2</v>
      </c>
      <c r="L37">
        <v>2</v>
      </c>
      <c r="M37">
        <v>0</v>
      </c>
      <c r="N37">
        <v>0</v>
      </c>
      <c r="O37">
        <f>SUM(I37:N37)</f>
        <v>4</v>
      </c>
      <c r="P37">
        <f>VLOOKUP(G37,AE:AM,9,FALSE)</f>
        <v>72905.999994999991</v>
      </c>
      <c r="Q37" s="17">
        <f>O37/P37*100000</f>
        <v>5.4865168851319863</v>
      </c>
      <c r="T37" s="12">
        <v>54</v>
      </c>
      <c r="U37" s="3" t="s">
        <v>22</v>
      </c>
      <c r="V37" s="4">
        <v>3</v>
      </c>
      <c r="W37">
        <f>VLOOKUP(T37,G:G,1,FALSE)</f>
        <v>54</v>
      </c>
      <c r="Z37" s="12">
        <v>6</v>
      </c>
      <c r="AA37" s="3" t="s">
        <v>44</v>
      </c>
      <c r="AB37" s="4">
        <v>1</v>
      </c>
      <c r="AE37" s="12">
        <v>33</v>
      </c>
      <c r="AF37" s="11" t="s">
        <v>207</v>
      </c>
      <c r="AG37">
        <v>2908.9999950000001</v>
      </c>
      <c r="AH37">
        <v>2887.9999990000001</v>
      </c>
      <c r="AI37">
        <v>2874.0000089999999</v>
      </c>
      <c r="AJ37">
        <v>2858</v>
      </c>
      <c r="AK37">
        <v>2844.9999929999999</v>
      </c>
      <c r="AL37">
        <v>2823</v>
      </c>
      <c r="AM37">
        <v>17196.999995999999</v>
      </c>
    </row>
    <row r="38" spans="1:39" x14ac:dyDescent="0.25">
      <c r="A38" s="11" t="s">
        <v>53</v>
      </c>
      <c r="B38" s="12">
        <v>1</v>
      </c>
      <c r="C38" s="12">
        <v>1</v>
      </c>
      <c r="D38" s="12">
        <v>5</v>
      </c>
      <c r="E38" s="12"/>
      <c r="G38" s="12">
        <v>31</v>
      </c>
      <c r="H38" t="s">
        <v>66</v>
      </c>
      <c r="I38">
        <v>2</v>
      </c>
      <c r="J38">
        <v>1</v>
      </c>
      <c r="L38">
        <v>1</v>
      </c>
      <c r="M38">
        <v>0</v>
      </c>
      <c r="N38">
        <v>0</v>
      </c>
      <c r="O38">
        <f>SUM(I38:N38)</f>
        <v>4</v>
      </c>
      <c r="P38">
        <f>VLOOKUP(G38,AE:AM,9,FALSE)</f>
        <v>73344.999993000005</v>
      </c>
      <c r="Q38" s="17">
        <f>O38/P38*100000</f>
        <v>5.4536778245030435</v>
      </c>
      <c r="T38" s="12">
        <v>56</v>
      </c>
      <c r="U38" s="3" t="s">
        <v>76</v>
      </c>
      <c r="V38" s="4">
        <v>5</v>
      </c>
      <c r="W38">
        <f>VLOOKUP(T38,G:G,1,FALSE)</f>
        <v>56</v>
      </c>
      <c r="Z38" s="12">
        <v>15</v>
      </c>
      <c r="AA38" s="3" t="s">
        <v>45</v>
      </c>
      <c r="AB38" s="4">
        <v>1</v>
      </c>
      <c r="AE38" s="12">
        <v>34</v>
      </c>
      <c r="AF38" s="11" t="s">
        <v>208</v>
      </c>
      <c r="AG38">
        <v>9575.0000040000014</v>
      </c>
      <c r="AH38">
        <v>9525.9999900000021</v>
      </c>
      <c r="AI38">
        <v>9485.0000040000014</v>
      </c>
      <c r="AJ38">
        <v>9463.000003000001</v>
      </c>
      <c r="AK38">
        <v>9426.0000020000007</v>
      </c>
      <c r="AL38">
        <v>9386.0000110000001</v>
      </c>
      <c r="AM38">
        <v>56861.000014000012</v>
      </c>
    </row>
    <row r="39" spans="1:39" x14ac:dyDescent="0.25">
      <c r="A39" s="11" t="s">
        <v>20</v>
      </c>
      <c r="B39" s="12">
        <v>4</v>
      </c>
      <c r="C39" s="12">
        <v>1</v>
      </c>
      <c r="D39" s="12">
        <v>6</v>
      </c>
      <c r="E39" s="12">
        <v>1</v>
      </c>
      <c r="G39" s="12">
        <v>43</v>
      </c>
      <c r="H39" t="s">
        <v>70</v>
      </c>
      <c r="I39">
        <v>1</v>
      </c>
      <c r="M39">
        <v>1</v>
      </c>
      <c r="N39">
        <v>0</v>
      </c>
      <c r="O39">
        <f>SUM(I39:N39)</f>
        <v>2</v>
      </c>
      <c r="P39">
        <f>VLOOKUP(G39,AE:AM,9,FALSE)</f>
        <v>37386.000007999995</v>
      </c>
      <c r="Q39" s="17">
        <f>O39/P39*100000</f>
        <v>5.3495961043493088</v>
      </c>
      <c r="T39" s="12">
        <v>57</v>
      </c>
      <c r="U39" s="3" t="s">
        <v>77</v>
      </c>
      <c r="V39" s="4">
        <v>1</v>
      </c>
      <c r="W39">
        <f>VLOOKUP(T39,G:G,1,FALSE)</f>
        <v>57</v>
      </c>
      <c r="Z39" s="12">
        <v>30</v>
      </c>
      <c r="AA39" s="3" t="s">
        <v>47</v>
      </c>
      <c r="AB39" s="4">
        <v>2</v>
      </c>
      <c r="AE39" s="12">
        <v>35</v>
      </c>
      <c r="AF39" s="11" t="s">
        <v>209</v>
      </c>
      <c r="AG39">
        <v>13298.000001</v>
      </c>
      <c r="AH39">
        <v>13504.000003000001</v>
      </c>
      <c r="AI39">
        <v>13724.000007000002</v>
      </c>
      <c r="AJ39">
        <v>13967.999996999999</v>
      </c>
      <c r="AK39">
        <v>14210.000009000001</v>
      </c>
      <c r="AL39">
        <v>14437.999994000002</v>
      </c>
      <c r="AM39">
        <v>83142.000010999996</v>
      </c>
    </row>
    <row r="40" spans="1:39" x14ac:dyDescent="0.25">
      <c r="A40" s="11" t="s">
        <v>103</v>
      </c>
      <c r="B40" s="12"/>
      <c r="C40" s="12"/>
      <c r="D40" s="12"/>
      <c r="E40" s="12">
        <v>1</v>
      </c>
      <c r="G40" s="12">
        <v>45</v>
      </c>
      <c r="H40" t="s">
        <v>71</v>
      </c>
      <c r="I40">
        <v>1</v>
      </c>
      <c r="K40">
        <v>1</v>
      </c>
      <c r="M40">
        <v>0</v>
      </c>
      <c r="N40">
        <v>1</v>
      </c>
      <c r="O40">
        <f>SUM(I40:N40)</f>
        <v>3</v>
      </c>
      <c r="P40">
        <f>VLOOKUP(G40,AE:AM,9,FALSE)</f>
        <v>56349.999991999997</v>
      </c>
      <c r="Q40" s="17">
        <f>O40/P40*100000</f>
        <v>5.3238686786617739</v>
      </c>
      <c r="T40" s="12">
        <v>58</v>
      </c>
      <c r="U40" s="3" t="s">
        <v>78</v>
      </c>
      <c r="V40" s="4">
        <v>4</v>
      </c>
      <c r="W40">
        <f>VLOOKUP(T40,G:G,1,FALSE)</f>
        <v>58</v>
      </c>
      <c r="Z40" s="12">
        <v>58</v>
      </c>
      <c r="AA40" s="3" t="s">
        <v>78</v>
      </c>
      <c r="AB40" s="4">
        <v>2</v>
      </c>
      <c r="AE40" s="12">
        <v>36</v>
      </c>
      <c r="AF40" s="11" t="s">
        <v>210</v>
      </c>
      <c r="AG40">
        <v>9543.0000029999992</v>
      </c>
      <c r="AH40">
        <v>9511.999996999999</v>
      </c>
      <c r="AI40">
        <v>9485.0000020000007</v>
      </c>
      <c r="AJ40">
        <v>9469.9999949999983</v>
      </c>
      <c r="AK40">
        <v>9452.9999989999997</v>
      </c>
      <c r="AL40">
        <v>9434.9999920000009</v>
      </c>
      <c r="AM40">
        <v>56897.999987999996</v>
      </c>
    </row>
    <row r="41" spans="1:39" x14ac:dyDescent="0.25">
      <c r="A41" s="11" t="s">
        <v>70</v>
      </c>
      <c r="B41" s="12">
        <v>1</v>
      </c>
      <c r="C41" s="12"/>
      <c r="D41" s="12"/>
      <c r="E41" s="12"/>
      <c r="G41" s="12">
        <v>59</v>
      </c>
      <c r="H41" t="s">
        <v>42</v>
      </c>
      <c r="I41">
        <v>1</v>
      </c>
      <c r="J41">
        <v>2</v>
      </c>
      <c r="K41">
        <v>2</v>
      </c>
      <c r="L41">
        <v>1</v>
      </c>
      <c r="M41">
        <v>3</v>
      </c>
      <c r="N41">
        <v>3</v>
      </c>
      <c r="O41">
        <f>SUM(I41:N41)</f>
        <v>12</v>
      </c>
      <c r="P41">
        <f>VLOOKUP(G41,AE:AM,9,FALSE)</f>
        <v>229073.000008</v>
      </c>
      <c r="Q41" s="17">
        <f>O41/P41*100000</f>
        <v>5.2385047559428299</v>
      </c>
      <c r="T41" s="12">
        <v>59</v>
      </c>
      <c r="U41" s="3" t="s">
        <v>42</v>
      </c>
      <c r="V41" s="4">
        <v>3</v>
      </c>
      <c r="W41">
        <f>VLOOKUP(T41,G:G,1,FALSE)</f>
        <v>59</v>
      </c>
      <c r="Z41" s="12">
        <v>84</v>
      </c>
      <c r="AA41" s="3" t="s">
        <v>48</v>
      </c>
      <c r="AB41" s="4">
        <v>2</v>
      </c>
      <c r="AE41" s="12">
        <v>37</v>
      </c>
      <c r="AF41" s="11" t="s">
        <v>211</v>
      </c>
      <c r="AG41">
        <v>21227.999995999999</v>
      </c>
      <c r="AH41">
        <v>21298.000003000001</v>
      </c>
      <c r="AI41">
        <v>21386.999996999999</v>
      </c>
      <c r="AJ41">
        <v>21500.999994999998</v>
      </c>
      <c r="AK41">
        <v>21598.000004000001</v>
      </c>
      <c r="AL41">
        <v>21681.999996999999</v>
      </c>
      <c r="AM41">
        <v>128693.999992</v>
      </c>
    </row>
    <row r="42" spans="1:39" x14ac:dyDescent="0.25">
      <c r="A42" s="11" t="s">
        <v>41</v>
      </c>
      <c r="B42" s="12">
        <v>3</v>
      </c>
      <c r="C42" s="12">
        <v>1</v>
      </c>
      <c r="D42" s="12"/>
      <c r="E42" s="12">
        <v>2</v>
      </c>
      <c r="G42" s="12">
        <v>19</v>
      </c>
      <c r="H42" t="s">
        <v>46</v>
      </c>
      <c r="I42">
        <v>1</v>
      </c>
      <c r="J42">
        <v>2</v>
      </c>
      <c r="K42">
        <v>2</v>
      </c>
      <c r="M42">
        <v>1</v>
      </c>
      <c r="N42">
        <v>0</v>
      </c>
      <c r="O42">
        <f>SUM(I42:N42)</f>
        <v>6</v>
      </c>
      <c r="P42">
        <f>VLOOKUP(G42,AE:AM,9,FALSE)</f>
        <v>116274.99997899999</v>
      </c>
      <c r="Q42" s="17">
        <f>O42/P42*100000</f>
        <v>5.1601806072531833</v>
      </c>
      <c r="T42" s="12">
        <v>60</v>
      </c>
      <c r="U42" s="3" t="s">
        <v>79</v>
      </c>
      <c r="V42" s="4">
        <v>1</v>
      </c>
      <c r="W42">
        <f>VLOOKUP(T42,G:G,1,FALSE)</f>
        <v>60</v>
      </c>
      <c r="Z42" s="12">
        <v>12</v>
      </c>
      <c r="AA42" s="3" t="s">
        <v>61</v>
      </c>
      <c r="AB42" s="4">
        <v>3</v>
      </c>
      <c r="AE42" s="12">
        <v>38</v>
      </c>
      <c r="AF42" s="11" t="s">
        <v>212</v>
      </c>
      <c r="AG42">
        <v>8959.9999979999993</v>
      </c>
      <c r="AH42">
        <v>8883.9999979999993</v>
      </c>
      <c r="AI42">
        <v>8815.0000020000007</v>
      </c>
      <c r="AJ42">
        <v>8756.9999949999983</v>
      </c>
      <c r="AK42">
        <v>8693.9999889999999</v>
      </c>
      <c r="AL42">
        <v>8627.0000029999992</v>
      </c>
      <c r="AM42">
        <v>52736.999984999995</v>
      </c>
    </row>
    <row r="43" spans="1:39" x14ac:dyDescent="0.25">
      <c r="A43" s="11" t="s">
        <v>71</v>
      </c>
      <c r="B43" s="12">
        <v>1</v>
      </c>
      <c r="C43" s="12"/>
      <c r="D43" s="12">
        <v>1</v>
      </c>
      <c r="E43" s="12"/>
      <c r="G43" s="12">
        <v>5</v>
      </c>
      <c r="H43" t="s">
        <v>59</v>
      </c>
      <c r="J43">
        <v>1</v>
      </c>
      <c r="K43">
        <v>2</v>
      </c>
      <c r="L43">
        <v>2</v>
      </c>
      <c r="M43">
        <v>1</v>
      </c>
      <c r="N43">
        <v>0</v>
      </c>
      <c r="O43">
        <f>SUM(I43:N43)</f>
        <v>6</v>
      </c>
      <c r="P43">
        <f>VLOOKUP(G43,AE:AM,9,FALSE)</f>
        <v>116677.00000099998</v>
      </c>
      <c r="Q43" s="17">
        <f>O43/P43*100000</f>
        <v>5.142401672950605</v>
      </c>
      <c r="T43" s="12">
        <v>61</v>
      </c>
      <c r="U43" s="3" t="s">
        <v>29</v>
      </c>
      <c r="V43" s="4">
        <v>8</v>
      </c>
      <c r="W43">
        <f>VLOOKUP(T43,G:G,1,FALSE)</f>
        <v>61</v>
      </c>
      <c r="Z43" s="12">
        <v>36</v>
      </c>
      <c r="AA43" s="3" t="s">
        <v>68</v>
      </c>
      <c r="AB43" s="4">
        <v>1</v>
      </c>
      <c r="AE43" s="12">
        <v>39</v>
      </c>
      <c r="AF43" s="11" t="s">
        <v>213</v>
      </c>
      <c r="AG43">
        <v>14457.999999000001</v>
      </c>
      <c r="AH43">
        <v>14433.999999</v>
      </c>
      <c r="AI43">
        <v>14437.999999</v>
      </c>
      <c r="AJ43">
        <v>14469.000001</v>
      </c>
      <c r="AK43">
        <v>14483.999995</v>
      </c>
      <c r="AL43">
        <v>14497.999994</v>
      </c>
      <c r="AM43">
        <v>86780.999986999988</v>
      </c>
    </row>
    <row r="44" spans="1:39" x14ac:dyDescent="0.25">
      <c r="A44" s="11" t="s">
        <v>72</v>
      </c>
      <c r="B44" s="12">
        <v>5</v>
      </c>
      <c r="C44" s="12"/>
      <c r="D44" s="12">
        <v>2</v>
      </c>
      <c r="E44" s="12">
        <v>2</v>
      </c>
      <c r="G44" s="12">
        <v>75</v>
      </c>
      <c r="H44" t="s">
        <v>89</v>
      </c>
      <c r="I44">
        <v>1</v>
      </c>
      <c r="L44">
        <v>4</v>
      </c>
      <c r="M44">
        <v>2</v>
      </c>
      <c r="N44">
        <v>0</v>
      </c>
      <c r="O44">
        <f>SUM(I44:N44)</f>
        <v>7</v>
      </c>
      <c r="P44">
        <f>VLOOKUP(G44,AE:AM,9,FALSE)</f>
        <v>136337.00001399999</v>
      </c>
      <c r="Q44" s="17">
        <f>O44/P44*100000</f>
        <v>5.1343362398183858</v>
      </c>
      <c r="T44" s="12">
        <v>63</v>
      </c>
      <c r="U44" s="3" t="s">
        <v>80</v>
      </c>
      <c r="V44" s="4">
        <v>10</v>
      </c>
      <c r="W44">
        <f>VLOOKUP(T44,G:G,1,FALSE)</f>
        <v>63</v>
      </c>
      <c r="Z44" s="12">
        <v>62</v>
      </c>
      <c r="AA44" s="3" t="s">
        <v>104</v>
      </c>
      <c r="AB44" s="4">
        <v>1</v>
      </c>
      <c r="AE44" s="12">
        <v>40</v>
      </c>
      <c r="AF44" s="11" t="s">
        <v>214</v>
      </c>
      <c r="AG44">
        <v>9905.0000010000003</v>
      </c>
      <c r="AH44">
        <v>9786.0000049999999</v>
      </c>
      <c r="AI44">
        <v>9683.9999950000019</v>
      </c>
      <c r="AJ44">
        <v>9603</v>
      </c>
      <c r="AK44">
        <v>9514.0000039999995</v>
      </c>
      <c r="AL44">
        <v>9419.0000049999999</v>
      </c>
      <c r="AM44">
        <v>57911.000010000003</v>
      </c>
    </row>
    <row r="45" spans="1:39" x14ac:dyDescent="0.25">
      <c r="A45" s="11" t="s">
        <v>73</v>
      </c>
      <c r="B45" s="12"/>
      <c r="C45" s="12">
        <v>1</v>
      </c>
      <c r="D45" s="12"/>
      <c r="E45" s="12"/>
      <c r="G45" s="12">
        <v>49</v>
      </c>
      <c r="H45" t="s">
        <v>51</v>
      </c>
      <c r="J45">
        <v>2</v>
      </c>
      <c r="K45">
        <v>2</v>
      </c>
      <c r="L45">
        <v>2</v>
      </c>
      <c r="M45">
        <v>0</v>
      </c>
      <c r="N45">
        <v>0</v>
      </c>
      <c r="O45">
        <f>SUM(I45:N45)</f>
        <v>6</v>
      </c>
      <c r="P45">
        <f>VLOOKUP(G45,AE:AM,9,FALSE)</f>
        <v>117128.999985</v>
      </c>
      <c r="Q45" s="17">
        <f>O45/P45*100000</f>
        <v>5.1225571812005422</v>
      </c>
      <c r="T45" s="12">
        <v>67</v>
      </c>
      <c r="U45" s="3" t="s">
        <v>83</v>
      </c>
      <c r="V45" s="4">
        <v>2</v>
      </c>
      <c r="W45">
        <f>VLOOKUP(T45,G:G,1,FALSE)</f>
        <v>67</v>
      </c>
      <c r="Z45" s="12">
        <v>8</v>
      </c>
      <c r="AA45" s="3" t="s">
        <v>27</v>
      </c>
      <c r="AB45" s="4">
        <v>5</v>
      </c>
      <c r="AE45" s="12">
        <v>41</v>
      </c>
      <c r="AF45" s="11" t="s">
        <v>215</v>
      </c>
      <c r="AG45">
        <v>47772.999999</v>
      </c>
      <c r="AH45">
        <v>48169.000010000003</v>
      </c>
      <c r="AI45">
        <v>48627.999984999995</v>
      </c>
      <c r="AJ45">
        <v>49158.999999</v>
      </c>
      <c r="AK45">
        <v>49658.000007000002</v>
      </c>
      <c r="AL45">
        <v>50140.000003000001</v>
      </c>
      <c r="AM45">
        <v>293527.00000300002</v>
      </c>
    </row>
    <row r="46" spans="1:39" x14ac:dyDescent="0.25">
      <c r="A46" s="11" t="s">
        <v>74</v>
      </c>
      <c r="B46" s="12">
        <v>18</v>
      </c>
      <c r="C46" s="12">
        <v>22</v>
      </c>
      <c r="D46" s="12">
        <v>14</v>
      </c>
      <c r="E46" s="12">
        <v>11</v>
      </c>
      <c r="G46" s="12">
        <v>3</v>
      </c>
      <c r="H46" t="s">
        <v>17</v>
      </c>
      <c r="I46">
        <v>4</v>
      </c>
      <c r="J46">
        <v>3</v>
      </c>
      <c r="K46">
        <v>5</v>
      </c>
      <c r="L46">
        <v>1</v>
      </c>
      <c r="M46">
        <v>6</v>
      </c>
      <c r="N46">
        <v>0</v>
      </c>
      <c r="O46">
        <f>SUM(I46:N46)</f>
        <v>19</v>
      </c>
      <c r="P46">
        <f>VLOOKUP(G46,AE:AM,9,FALSE)</f>
        <v>376029.00001800002</v>
      </c>
      <c r="Q46" s="17">
        <f>O46/P46*100000</f>
        <v>5.0528017783443548</v>
      </c>
      <c r="T46" s="12">
        <v>69</v>
      </c>
      <c r="U46" s="3" t="s">
        <v>85</v>
      </c>
      <c r="V46" s="4">
        <v>5</v>
      </c>
      <c r="W46">
        <f>VLOOKUP(T46,G:G,1,FALSE)</f>
        <v>69</v>
      </c>
      <c r="Z46" s="12">
        <v>61</v>
      </c>
      <c r="AA46" s="3" t="s">
        <v>29</v>
      </c>
      <c r="AB46" s="4">
        <v>7</v>
      </c>
      <c r="AE46" s="12">
        <v>42</v>
      </c>
      <c r="AF46" s="11" t="s">
        <v>216</v>
      </c>
      <c r="AG46">
        <v>11699.000004</v>
      </c>
      <c r="AH46">
        <v>11683.999994999998</v>
      </c>
      <c r="AI46">
        <v>11674.000007000001</v>
      </c>
      <c r="AJ46">
        <v>11694.999997000001</v>
      </c>
      <c r="AK46">
        <v>11707.000008999999</v>
      </c>
      <c r="AL46">
        <v>11710.000001</v>
      </c>
      <c r="AM46">
        <v>70169.000013000012</v>
      </c>
    </row>
    <row r="47" spans="1:39" x14ac:dyDescent="0.25">
      <c r="A47" s="11" t="s">
        <v>51</v>
      </c>
      <c r="B47" s="12"/>
      <c r="C47" s="12">
        <v>2</v>
      </c>
      <c r="D47" s="12">
        <v>2</v>
      </c>
      <c r="E47" s="12">
        <v>2</v>
      </c>
      <c r="G47" s="12">
        <v>18</v>
      </c>
      <c r="H47" t="s">
        <v>50</v>
      </c>
      <c r="I47">
        <v>3</v>
      </c>
      <c r="J47">
        <v>1</v>
      </c>
      <c r="K47">
        <v>1</v>
      </c>
      <c r="L47">
        <v>1</v>
      </c>
      <c r="M47">
        <v>1</v>
      </c>
      <c r="N47">
        <v>0</v>
      </c>
      <c r="O47">
        <f>SUM(I47:N47)</f>
        <v>7</v>
      </c>
      <c r="P47">
        <f>VLOOKUP(G47,AE:AM,9,FALSE)</f>
        <v>138966.99999600003</v>
      </c>
      <c r="Q47" s="17">
        <f>O47/P47*100000</f>
        <v>5.0371670973695082</v>
      </c>
      <c r="T47" s="12">
        <v>70</v>
      </c>
      <c r="U47" s="3" t="s">
        <v>86</v>
      </c>
      <c r="V47" s="4">
        <v>1</v>
      </c>
      <c r="W47">
        <f>VLOOKUP(T47,G:G,1,FALSE)</f>
        <v>70</v>
      </c>
      <c r="Z47" s="12">
        <v>17</v>
      </c>
      <c r="AA47" s="3" t="s">
        <v>39</v>
      </c>
      <c r="AB47" s="4">
        <v>3</v>
      </c>
      <c r="AE47" s="12">
        <v>43</v>
      </c>
      <c r="AF47" s="11" t="s">
        <v>217</v>
      </c>
      <c r="AG47">
        <v>6288.0000089999994</v>
      </c>
      <c r="AH47">
        <v>6256.9999960000005</v>
      </c>
      <c r="AI47">
        <v>6231.9999960000014</v>
      </c>
      <c r="AJ47">
        <v>6222.0000030000001</v>
      </c>
      <c r="AK47">
        <v>6203.0000029999983</v>
      </c>
      <c r="AL47">
        <v>6184.0000010000003</v>
      </c>
      <c r="AM47">
        <v>37386.000007999995</v>
      </c>
    </row>
    <row r="48" spans="1:39" x14ac:dyDescent="0.25">
      <c r="A48" s="11" t="s">
        <v>21</v>
      </c>
      <c r="B48" s="12">
        <v>4</v>
      </c>
      <c r="C48" s="12">
        <v>2</v>
      </c>
      <c r="D48" s="12">
        <v>1</v>
      </c>
      <c r="E48" s="12"/>
      <c r="G48" s="12">
        <v>77</v>
      </c>
      <c r="H48" t="s">
        <v>91</v>
      </c>
      <c r="I48">
        <v>9</v>
      </c>
      <c r="J48">
        <v>7</v>
      </c>
      <c r="K48">
        <v>9</v>
      </c>
      <c r="L48">
        <v>8</v>
      </c>
      <c r="M48">
        <v>13</v>
      </c>
      <c r="N48">
        <v>3</v>
      </c>
      <c r="O48">
        <f>SUM(I48:N48)</f>
        <v>49</v>
      </c>
      <c r="P48">
        <f>VLOOKUP(G48,AE:AM,9,FALSE)</f>
        <v>1042334.000003</v>
      </c>
      <c r="Q48" s="17">
        <f>O48/P48*100000</f>
        <v>4.7009883588042767</v>
      </c>
      <c r="T48" s="12">
        <v>71</v>
      </c>
      <c r="U48" s="3" t="s">
        <v>87</v>
      </c>
      <c r="V48" s="4">
        <v>2</v>
      </c>
      <c r="W48">
        <f>VLOOKUP(T48,G:G,1,FALSE)</f>
        <v>71</v>
      </c>
      <c r="Z48" s="12">
        <v>29</v>
      </c>
      <c r="AA48" s="3" t="s">
        <v>40</v>
      </c>
      <c r="AB48" s="4">
        <v>3</v>
      </c>
      <c r="AE48" s="12">
        <v>44</v>
      </c>
      <c r="AF48" s="11" t="s">
        <v>218</v>
      </c>
      <c r="AG48">
        <v>17124.000006999999</v>
      </c>
      <c r="AH48">
        <v>17124</v>
      </c>
      <c r="AI48">
        <v>17139.000001</v>
      </c>
      <c r="AJ48">
        <v>17175.999996999999</v>
      </c>
      <c r="AK48">
        <v>17204.000001</v>
      </c>
      <c r="AL48">
        <v>17226.999993999998</v>
      </c>
      <c r="AM48">
        <v>102994</v>
      </c>
    </row>
    <row r="49" spans="1:39" x14ac:dyDescent="0.25">
      <c r="A49" s="11" t="s">
        <v>54</v>
      </c>
      <c r="B49" s="12">
        <v>12</v>
      </c>
      <c r="C49" s="12">
        <v>3</v>
      </c>
      <c r="D49" s="12">
        <v>4</v>
      </c>
      <c r="E49" s="12">
        <v>11</v>
      </c>
      <c r="G49" s="12">
        <v>37</v>
      </c>
      <c r="H49" t="s">
        <v>69</v>
      </c>
      <c r="I49">
        <v>1</v>
      </c>
      <c r="J49">
        <v>2</v>
      </c>
      <c r="K49">
        <v>3</v>
      </c>
      <c r="M49">
        <v>0</v>
      </c>
      <c r="N49">
        <v>0</v>
      </c>
      <c r="O49">
        <f>SUM(I49:N49)</f>
        <v>6</v>
      </c>
      <c r="P49">
        <f>VLOOKUP(G49,AE:AM,9,FALSE)</f>
        <v>128693.999992</v>
      </c>
      <c r="Q49" s="17">
        <f>O49/P49*100000</f>
        <v>4.6622220153021727</v>
      </c>
      <c r="T49" s="12">
        <v>72</v>
      </c>
      <c r="U49" s="3" t="s">
        <v>30</v>
      </c>
      <c r="V49" s="4">
        <v>1</v>
      </c>
      <c r="W49">
        <f>VLOOKUP(T49,G:G,1,FALSE)</f>
        <v>72</v>
      </c>
      <c r="Z49" s="12">
        <v>59</v>
      </c>
      <c r="AA49" s="3" t="s">
        <v>42</v>
      </c>
      <c r="AB49" s="4">
        <v>3</v>
      </c>
      <c r="AE49" s="12">
        <v>45</v>
      </c>
      <c r="AF49" s="11" t="s">
        <v>219</v>
      </c>
      <c r="AG49">
        <v>9373</v>
      </c>
      <c r="AH49">
        <v>9366</v>
      </c>
      <c r="AI49">
        <v>9367.0000039999995</v>
      </c>
      <c r="AJ49">
        <v>9396.0000000000018</v>
      </c>
      <c r="AK49">
        <v>9415.9999919999991</v>
      </c>
      <c r="AL49">
        <v>9431.9999959999986</v>
      </c>
      <c r="AM49">
        <v>56349.999991999997</v>
      </c>
    </row>
    <row r="50" spans="1:39" x14ac:dyDescent="0.25">
      <c r="A50" s="11" t="s">
        <v>75</v>
      </c>
      <c r="B50" s="12">
        <v>2</v>
      </c>
      <c r="C50" s="12">
        <v>6</v>
      </c>
      <c r="D50" s="12">
        <v>3</v>
      </c>
      <c r="E50" s="12">
        <v>4</v>
      </c>
      <c r="G50" s="12">
        <v>74</v>
      </c>
      <c r="H50" t="s">
        <v>88</v>
      </c>
      <c r="J50">
        <v>2</v>
      </c>
      <c r="K50">
        <v>5</v>
      </c>
      <c r="L50">
        <v>1</v>
      </c>
      <c r="M50">
        <v>0</v>
      </c>
      <c r="N50">
        <v>0</v>
      </c>
      <c r="O50">
        <f>SUM(I50:N50)</f>
        <v>8</v>
      </c>
      <c r="P50">
        <f>VLOOKUP(G50,AE:AM,9,FALSE)</f>
        <v>172112.00001399999</v>
      </c>
      <c r="Q50" s="17">
        <f>O50/P50*100000</f>
        <v>4.6481360970468426</v>
      </c>
      <c r="T50" s="12">
        <v>75</v>
      </c>
      <c r="U50" s="3" t="s">
        <v>89</v>
      </c>
      <c r="V50" s="4">
        <v>2</v>
      </c>
      <c r="W50">
        <f>VLOOKUP(T50,G:G,1,FALSE)</f>
        <v>75</v>
      </c>
      <c r="Z50" t="s">
        <v>172</v>
      </c>
      <c r="AA50" s="5"/>
      <c r="AB50" s="4">
        <v>89</v>
      </c>
      <c r="AE50" s="12">
        <v>46</v>
      </c>
      <c r="AF50" s="11" t="s">
        <v>220</v>
      </c>
      <c r="AG50">
        <v>38860.999992999998</v>
      </c>
      <c r="AH50">
        <v>38591.999995999999</v>
      </c>
      <c r="AI50">
        <v>38378.999988999996</v>
      </c>
      <c r="AJ50">
        <v>38217.999989999997</v>
      </c>
      <c r="AK50">
        <v>38048.999992999998</v>
      </c>
      <c r="AL50">
        <v>37859</v>
      </c>
      <c r="AM50">
        <v>229957.99996099999</v>
      </c>
    </row>
    <row r="51" spans="1:39" x14ac:dyDescent="0.25">
      <c r="A51" s="11" t="s">
        <v>22</v>
      </c>
      <c r="B51" s="12">
        <v>3</v>
      </c>
      <c r="C51" s="12">
        <v>2</v>
      </c>
      <c r="D51" s="12">
        <v>4</v>
      </c>
      <c r="E51" s="12">
        <v>4</v>
      </c>
      <c r="G51" s="12">
        <v>4</v>
      </c>
      <c r="H51" t="s">
        <v>58</v>
      </c>
      <c r="J51">
        <v>1</v>
      </c>
      <c r="K51">
        <v>1</v>
      </c>
      <c r="M51">
        <v>0</v>
      </c>
      <c r="N51">
        <v>1</v>
      </c>
      <c r="O51">
        <f>SUM(I51:N51)</f>
        <v>3</v>
      </c>
      <c r="P51">
        <f>VLOOKUP(G51,AE:AM,9,FALSE)</f>
        <v>66332.000005000009</v>
      </c>
      <c r="Q51" s="17">
        <f>O51/P51*100000</f>
        <v>4.5227039736083103</v>
      </c>
      <c r="T51" s="12">
        <v>76</v>
      </c>
      <c r="U51" s="3" t="s">
        <v>90</v>
      </c>
      <c r="V51" s="4">
        <v>8</v>
      </c>
      <c r="W51">
        <f>VLOOKUP(T51,G:G,1,FALSE)</f>
        <v>76</v>
      </c>
      <c r="Z51" t="s">
        <v>172</v>
      </c>
      <c r="AA51" s="5"/>
      <c r="AB51" s="4">
        <v>89</v>
      </c>
      <c r="AE51" s="12">
        <v>47</v>
      </c>
      <c r="AF51" s="11" t="s">
        <v>221</v>
      </c>
      <c r="AG51">
        <v>4767.0000009999994</v>
      </c>
      <c r="AH51">
        <v>4754.0000059999993</v>
      </c>
      <c r="AI51">
        <v>4735.9999969999999</v>
      </c>
      <c r="AJ51">
        <v>4725.9999989999997</v>
      </c>
      <c r="AK51">
        <v>4717.9999969999999</v>
      </c>
      <c r="AL51">
        <v>4702.000004999999</v>
      </c>
      <c r="AM51">
        <v>28403.000004999994</v>
      </c>
    </row>
    <row r="52" spans="1:39" x14ac:dyDescent="0.25">
      <c r="A52" s="11" t="s">
        <v>23</v>
      </c>
      <c r="B52" s="12"/>
      <c r="C52" s="12">
        <v>1</v>
      </c>
      <c r="D52" s="12">
        <v>1</v>
      </c>
      <c r="E52" s="12">
        <v>1</v>
      </c>
      <c r="G52" s="12">
        <v>23</v>
      </c>
      <c r="H52" t="s">
        <v>19</v>
      </c>
      <c r="J52">
        <v>2</v>
      </c>
      <c r="K52">
        <v>3</v>
      </c>
      <c r="L52">
        <v>1</v>
      </c>
      <c r="M52">
        <v>1</v>
      </c>
      <c r="N52">
        <v>3</v>
      </c>
      <c r="O52">
        <f>SUM(I52:N52)</f>
        <v>10</v>
      </c>
      <c r="P52">
        <f>VLOOKUP(G52,AE:AM,9,FALSE)</f>
        <v>224036.99999799998</v>
      </c>
      <c r="Q52" s="17">
        <f>O52/P52*100000</f>
        <v>4.4635484317721055</v>
      </c>
      <c r="T52" s="12">
        <v>77</v>
      </c>
      <c r="U52" s="3" t="s">
        <v>91</v>
      </c>
      <c r="V52" s="4">
        <v>13</v>
      </c>
      <c r="W52">
        <f>VLOOKUP(T52,G:G,1,FALSE)</f>
        <v>77</v>
      </c>
      <c r="AE52" s="12">
        <v>48</v>
      </c>
      <c r="AF52" s="11" t="s">
        <v>222</v>
      </c>
      <c r="AG52">
        <v>319949.99999699998</v>
      </c>
      <c r="AH52">
        <v>326313.999992</v>
      </c>
      <c r="AI52">
        <v>333164.00000300002</v>
      </c>
      <c r="AJ52">
        <v>340530.00000200002</v>
      </c>
      <c r="AK52">
        <v>347825.99999799998</v>
      </c>
      <c r="AL52">
        <v>354991.99999499996</v>
      </c>
      <c r="AM52">
        <v>2022775.9999869999</v>
      </c>
    </row>
    <row r="53" spans="1:39" x14ac:dyDescent="0.25">
      <c r="A53" s="11" t="s">
        <v>76</v>
      </c>
      <c r="B53" s="12">
        <v>3</v>
      </c>
      <c r="C53" s="12">
        <v>1</v>
      </c>
      <c r="D53" s="12">
        <v>3</v>
      </c>
      <c r="E53" s="12">
        <v>2</v>
      </c>
      <c r="G53" s="12">
        <v>30</v>
      </c>
      <c r="H53" t="s">
        <v>47</v>
      </c>
      <c r="I53">
        <v>5</v>
      </c>
      <c r="J53">
        <v>2</v>
      </c>
      <c r="K53">
        <v>5</v>
      </c>
      <c r="L53">
        <v>5</v>
      </c>
      <c r="M53">
        <v>8</v>
      </c>
      <c r="N53">
        <v>2</v>
      </c>
      <c r="O53">
        <f>SUM(I53:N53)</f>
        <v>27</v>
      </c>
      <c r="P53">
        <f>VLOOKUP(G53,AE:AM,9,FALSE)</f>
        <v>612846.000015</v>
      </c>
      <c r="Q53" s="17">
        <f>O53/P53*100000</f>
        <v>4.4056745086594589</v>
      </c>
      <c r="T53" s="12">
        <v>78</v>
      </c>
      <c r="U53" s="3" t="s">
        <v>116</v>
      </c>
      <c r="V53" s="4">
        <v>1</v>
      </c>
      <c r="W53">
        <f>VLOOKUP(T53,G:G,1,FALSE)</f>
        <v>78</v>
      </c>
      <c r="AE53" s="12">
        <v>49</v>
      </c>
      <c r="AF53" s="11" t="s">
        <v>223</v>
      </c>
      <c r="AG53">
        <v>18998</v>
      </c>
      <c r="AH53">
        <v>19185.999997999999</v>
      </c>
      <c r="AI53">
        <v>19399.999994999998</v>
      </c>
      <c r="AJ53">
        <v>19629</v>
      </c>
      <c r="AK53">
        <v>19853</v>
      </c>
      <c r="AL53">
        <v>20062.999991999997</v>
      </c>
      <c r="AM53">
        <v>117128.999985</v>
      </c>
    </row>
    <row r="54" spans="1:39" x14ac:dyDescent="0.25">
      <c r="A54" s="11" t="s">
        <v>77</v>
      </c>
      <c r="B54" s="12">
        <v>1</v>
      </c>
      <c r="C54" s="12">
        <v>3</v>
      </c>
      <c r="D54" s="12">
        <v>2</v>
      </c>
      <c r="E54" s="12">
        <v>2</v>
      </c>
      <c r="G54" s="12">
        <v>46</v>
      </c>
      <c r="H54" t="s">
        <v>72</v>
      </c>
      <c r="I54">
        <v>5</v>
      </c>
      <c r="K54">
        <v>2</v>
      </c>
      <c r="L54">
        <v>2</v>
      </c>
      <c r="M54">
        <v>0</v>
      </c>
      <c r="N54">
        <v>1</v>
      </c>
      <c r="O54">
        <f>SUM(I54:N54)</f>
        <v>10</v>
      </c>
      <c r="P54">
        <f>VLOOKUP(G54,AE:AM,9,FALSE)</f>
        <v>229957.99996099999</v>
      </c>
      <c r="Q54" s="17">
        <f>O54/P54*100000</f>
        <v>4.3486201835535017</v>
      </c>
      <c r="T54" s="12">
        <v>79</v>
      </c>
      <c r="U54" s="3" t="s">
        <v>122</v>
      </c>
      <c r="V54" s="4">
        <v>1</v>
      </c>
      <c r="W54">
        <f>VLOOKUP(T54,G:G,1,FALSE)</f>
        <v>79</v>
      </c>
      <c r="AE54" s="12">
        <v>50</v>
      </c>
      <c r="AF54" s="11" t="s">
        <v>224</v>
      </c>
      <c r="AG54">
        <v>23895.000005000002</v>
      </c>
      <c r="AH54">
        <v>23810.000004000001</v>
      </c>
      <c r="AI54">
        <v>23745.999996999999</v>
      </c>
      <c r="AJ54">
        <v>23712</v>
      </c>
      <c r="AK54">
        <v>23658.000002000001</v>
      </c>
      <c r="AL54">
        <v>23588.999996999999</v>
      </c>
      <c r="AM54">
        <v>142410.00000499998</v>
      </c>
    </row>
    <row r="55" spans="1:39" x14ac:dyDescent="0.25">
      <c r="A55" s="11" t="s">
        <v>78</v>
      </c>
      <c r="B55" s="12">
        <v>1</v>
      </c>
      <c r="C55" s="12">
        <v>1</v>
      </c>
      <c r="D55" s="12">
        <v>2</v>
      </c>
      <c r="E55" s="12"/>
      <c r="G55" s="12">
        <v>48</v>
      </c>
      <c r="H55" t="s">
        <v>74</v>
      </c>
      <c r="I55">
        <v>18</v>
      </c>
      <c r="J55">
        <v>22</v>
      </c>
      <c r="K55">
        <v>14</v>
      </c>
      <c r="L55">
        <v>11</v>
      </c>
      <c r="M55">
        <v>15</v>
      </c>
      <c r="N55">
        <v>3</v>
      </c>
      <c r="O55">
        <f>SUM(I55:N55)</f>
        <v>83</v>
      </c>
      <c r="P55">
        <f>VLOOKUP(G55,AE:AM,9,FALSE)</f>
        <v>2022775.9999869999</v>
      </c>
      <c r="Q55" s="17">
        <f>O55/P55*100000</f>
        <v>4.1032719391832524</v>
      </c>
      <c r="T55" s="12">
        <v>83</v>
      </c>
      <c r="U55" s="3" t="s">
        <v>95</v>
      </c>
      <c r="V55" s="4">
        <v>2</v>
      </c>
      <c r="W55">
        <f>VLOOKUP(T55,G:G,1,FALSE)</f>
        <v>83</v>
      </c>
      <c r="AE55" s="12">
        <v>51</v>
      </c>
      <c r="AF55" s="11" t="s">
        <v>225</v>
      </c>
      <c r="AG55">
        <v>208538.99999900002</v>
      </c>
      <c r="AH55">
        <v>213429.999996</v>
      </c>
      <c r="AI55">
        <v>218824.99999899996</v>
      </c>
      <c r="AJ55">
        <v>224713.00000199999</v>
      </c>
      <c r="AK55">
        <v>230746.99999799998</v>
      </c>
      <c r="AL55">
        <v>236924.00000500004</v>
      </c>
      <c r="AM55">
        <v>1333177.999999</v>
      </c>
    </row>
    <row r="56" spans="1:39" x14ac:dyDescent="0.25">
      <c r="A56" s="11" t="s">
        <v>42</v>
      </c>
      <c r="B56" s="12">
        <v>1</v>
      </c>
      <c r="C56" s="12">
        <v>2</v>
      </c>
      <c r="D56" s="12">
        <v>2</v>
      </c>
      <c r="E56" s="12">
        <v>1</v>
      </c>
      <c r="G56" s="12">
        <v>10</v>
      </c>
      <c r="H56" t="s">
        <v>60</v>
      </c>
      <c r="J56">
        <v>2</v>
      </c>
      <c r="K56">
        <v>3</v>
      </c>
      <c r="L56">
        <v>1</v>
      </c>
      <c r="M56">
        <v>1</v>
      </c>
      <c r="N56">
        <v>1</v>
      </c>
      <c r="O56">
        <f>SUM(I56:N56)</f>
        <v>8</v>
      </c>
      <c r="P56">
        <f>VLOOKUP(G56,AE:AM,9,FALSE)</f>
        <v>196078.99999700001</v>
      </c>
      <c r="Q56" s="17">
        <f>O56/P56*100000</f>
        <v>4.0799881680967367</v>
      </c>
      <c r="T56" s="12">
        <v>84</v>
      </c>
      <c r="U56" s="3" t="s">
        <v>48</v>
      </c>
      <c r="V56" s="4">
        <v>8</v>
      </c>
      <c r="W56">
        <f>VLOOKUP(T56,G:G,1,FALSE)</f>
        <v>84</v>
      </c>
      <c r="AE56" s="12">
        <v>52</v>
      </c>
      <c r="AF56" s="11" t="s">
        <v>226</v>
      </c>
      <c r="AG56">
        <v>39467.999999</v>
      </c>
      <c r="AH56">
        <v>39862.999997999999</v>
      </c>
      <c r="AI56">
        <v>40300.000003000001</v>
      </c>
      <c r="AJ56">
        <v>40791.999999</v>
      </c>
      <c r="AK56">
        <v>41254.999997999999</v>
      </c>
      <c r="AL56">
        <v>41695.999999</v>
      </c>
      <c r="AM56">
        <v>243373.99999599997</v>
      </c>
    </row>
    <row r="57" spans="1:39" x14ac:dyDescent="0.25">
      <c r="A57" s="11" t="s">
        <v>79</v>
      </c>
      <c r="B57" s="12"/>
      <c r="C57" s="12">
        <v>1</v>
      </c>
      <c r="D57" s="12"/>
      <c r="E57" s="12"/>
      <c r="G57" s="12">
        <v>83</v>
      </c>
      <c r="H57" t="s">
        <v>95</v>
      </c>
      <c r="I57">
        <v>5</v>
      </c>
      <c r="J57">
        <v>1</v>
      </c>
      <c r="K57">
        <v>2</v>
      </c>
      <c r="L57">
        <v>2</v>
      </c>
      <c r="M57">
        <v>2</v>
      </c>
      <c r="N57">
        <v>3</v>
      </c>
      <c r="O57">
        <f>SUM(I57:N57)</f>
        <v>15</v>
      </c>
      <c r="P57">
        <f>VLOOKUP(G57,AE:AM,9,FALSE)</f>
        <v>376822.00000200002</v>
      </c>
      <c r="Q57" s="17">
        <f>O57/P57*100000</f>
        <v>3.9806593033104187</v>
      </c>
      <c r="T57" s="12">
        <v>999</v>
      </c>
      <c r="U57" s="3" t="s">
        <v>128</v>
      </c>
      <c r="V57" s="4">
        <v>1</v>
      </c>
      <c r="W57" t="e">
        <f>VLOOKUP(T57,G:G,1,FALSE)</f>
        <v>#N/A</v>
      </c>
      <c r="AE57" s="12">
        <v>53</v>
      </c>
      <c r="AF57" s="11" t="s">
        <v>227</v>
      </c>
      <c r="AG57">
        <v>17808.000004000001</v>
      </c>
      <c r="AH57">
        <v>17684.000003000001</v>
      </c>
      <c r="AI57">
        <v>17584</v>
      </c>
      <c r="AJ57">
        <v>17522.000008000003</v>
      </c>
      <c r="AK57">
        <v>17442.000002000001</v>
      </c>
      <c r="AL57">
        <v>17355.000008000003</v>
      </c>
      <c r="AM57">
        <v>105395.000025</v>
      </c>
    </row>
    <row r="58" spans="1:39" x14ac:dyDescent="0.25">
      <c r="A58" s="11" t="s">
        <v>29</v>
      </c>
      <c r="B58" s="12">
        <v>5</v>
      </c>
      <c r="C58" s="12">
        <v>6</v>
      </c>
      <c r="D58" s="12">
        <v>5</v>
      </c>
      <c r="E58" s="12">
        <v>4</v>
      </c>
      <c r="G58" s="12">
        <v>35</v>
      </c>
      <c r="H58" t="s">
        <v>67</v>
      </c>
      <c r="K58">
        <v>2</v>
      </c>
      <c r="M58">
        <v>1</v>
      </c>
      <c r="N58">
        <v>0</v>
      </c>
      <c r="O58">
        <f>SUM(I58:N58)</f>
        <v>3</v>
      </c>
      <c r="P58">
        <f>VLOOKUP(G58,AE:AM,9,FALSE)</f>
        <v>83142.000010999996</v>
      </c>
      <c r="Q58" s="17">
        <f>O58/P58*100000</f>
        <v>3.6082846210135537</v>
      </c>
      <c r="V58">
        <f>SUM(V4:V57)</f>
        <v>165</v>
      </c>
      <c r="AE58" s="12">
        <v>54</v>
      </c>
      <c r="AF58" s="11" t="s">
        <v>228</v>
      </c>
      <c r="AG58">
        <v>37251.999999</v>
      </c>
      <c r="AH58">
        <v>37569.000002000001</v>
      </c>
      <c r="AI58">
        <v>37933.999999</v>
      </c>
      <c r="AJ58">
        <v>38353.000007000002</v>
      </c>
      <c r="AK58">
        <v>38764.000001</v>
      </c>
      <c r="AL58">
        <v>39148.000002000001</v>
      </c>
      <c r="AM58">
        <v>229020.00001000002</v>
      </c>
    </row>
    <row r="59" spans="1:39" x14ac:dyDescent="0.25">
      <c r="A59" s="11" t="s">
        <v>104</v>
      </c>
      <c r="B59" s="12">
        <v>2</v>
      </c>
      <c r="C59" s="12">
        <v>1</v>
      </c>
      <c r="D59" s="12"/>
      <c r="E59" s="12">
        <v>1</v>
      </c>
      <c r="G59" s="12">
        <v>70</v>
      </c>
      <c r="H59" t="s">
        <v>86</v>
      </c>
      <c r="I59">
        <v>1</v>
      </c>
      <c r="L59">
        <v>2</v>
      </c>
      <c r="M59">
        <v>1</v>
      </c>
      <c r="N59">
        <v>0</v>
      </c>
      <c r="O59">
        <f>SUM(I59:N59)</f>
        <v>4</v>
      </c>
      <c r="P59">
        <f>VLOOKUP(G59,AE:AM,9,FALSE)</f>
        <v>113242</v>
      </c>
      <c r="Q59" s="17">
        <f>O59/P59*100000</f>
        <v>3.5322583493756734</v>
      </c>
      <c r="AE59" s="12">
        <v>55</v>
      </c>
      <c r="AF59" s="11" t="s">
        <v>229</v>
      </c>
      <c r="AG59">
        <v>18598.999997999999</v>
      </c>
      <c r="AH59">
        <v>18740.999995000002</v>
      </c>
      <c r="AI59">
        <v>18911.000009000003</v>
      </c>
      <c r="AJ59">
        <v>19104.999994999998</v>
      </c>
      <c r="AK59">
        <v>19289.999993999998</v>
      </c>
      <c r="AL59">
        <v>19463.000002000001</v>
      </c>
      <c r="AM59">
        <v>114108.999993</v>
      </c>
    </row>
    <row r="60" spans="1:39" x14ac:dyDescent="0.25">
      <c r="A60" s="11" t="s">
        <v>80</v>
      </c>
      <c r="B60" s="12">
        <v>4</v>
      </c>
      <c r="C60" s="12">
        <v>6</v>
      </c>
      <c r="D60" s="12">
        <v>6</v>
      </c>
      <c r="E60" s="12">
        <v>5</v>
      </c>
      <c r="G60" s="12">
        <v>55</v>
      </c>
      <c r="H60" t="s">
        <v>23</v>
      </c>
      <c r="J60">
        <v>1</v>
      </c>
      <c r="K60">
        <v>1</v>
      </c>
      <c r="L60">
        <v>1</v>
      </c>
      <c r="M60">
        <v>0</v>
      </c>
      <c r="N60">
        <v>1</v>
      </c>
      <c r="O60">
        <f>SUM(I60:N60)</f>
        <v>4</v>
      </c>
      <c r="P60">
        <f>VLOOKUP(G60,AE:AM,9,FALSE)</f>
        <v>114108.999993</v>
      </c>
      <c r="Q60" s="17">
        <f>O60/P60*100000</f>
        <v>3.5054202562859893</v>
      </c>
      <c r="AE60" s="12">
        <v>56</v>
      </c>
      <c r="AF60" s="11" t="s">
        <v>230</v>
      </c>
      <c r="AG60">
        <v>40110.000001</v>
      </c>
      <c r="AH60">
        <v>40376.000002000001</v>
      </c>
      <c r="AI60">
        <v>40688.999993999998</v>
      </c>
      <c r="AJ60">
        <v>41055.999992999998</v>
      </c>
      <c r="AK60">
        <v>41392.999999</v>
      </c>
      <c r="AL60">
        <v>41702.000006000002</v>
      </c>
      <c r="AM60">
        <v>245325.99999499999</v>
      </c>
    </row>
    <row r="61" spans="1:39" x14ac:dyDescent="0.25">
      <c r="A61" s="11" t="s">
        <v>81</v>
      </c>
      <c r="B61" s="12"/>
      <c r="C61" s="12"/>
      <c r="D61" s="12">
        <v>2</v>
      </c>
      <c r="E61" s="12">
        <v>2</v>
      </c>
      <c r="G61" s="12">
        <v>67</v>
      </c>
      <c r="H61" t="s">
        <v>83</v>
      </c>
      <c r="I61">
        <v>2</v>
      </c>
      <c r="J61">
        <v>1</v>
      </c>
      <c r="K61">
        <v>2</v>
      </c>
      <c r="M61">
        <v>2</v>
      </c>
      <c r="N61">
        <v>4</v>
      </c>
      <c r="O61">
        <f>SUM(I61:N61)</f>
        <v>11</v>
      </c>
      <c r="P61">
        <f>VLOOKUP(G61,AE:AM,9,FALSE)</f>
        <v>345501.00000900001</v>
      </c>
      <c r="Q61" s="17">
        <f>O61/P61*100000</f>
        <v>3.183782391284963</v>
      </c>
      <c r="AE61" s="12">
        <v>57</v>
      </c>
      <c r="AF61" s="11" t="s">
        <v>231</v>
      </c>
      <c r="AG61">
        <v>15237</v>
      </c>
      <c r="AH61">
        <v>15209.999996999999</v>
      </c>
      <c r="AI61">
        <v>15197.999999</v>
      </c>
      <c r="AJ61">
        <v>15214.000002999999</v>
      </c>
      <c r="AK61">
        <v>15217.000001</v>
      </c>
      <c r="AL61">
        <v>15222.999997999999</v>
      </c>
      <c r="AM61">
        <v>91298.999997999985</v>
      </c>
    </row>
    <row r="62" spans="1:39" x14ac:dyDescent="0.25">
      <c r="A62" s="11" t="s">
        <v>82</v>
      </c>
      <c r="B62" s="12">
        <v>2</v>
      </c>
      <c r="C62" s="12"/>
      <c r="D62" s="12"/>
      <c r="E62" s="12"/>
      <c r="G62" s="12">
        <v>32</v>
      </c>
      <c r="H62" s="3" t="s">
        <v>115</v>
      </c>
      <c r="M62">
        <v>1</v>
      </c>
      <c r="N62">
        <v>1</v>
      </c>
      <c r="O62">
        <f>SUM(I62:N62)</f>
        <v>2</v>
      </c>
      <c r="P62">
        <f>VLOOKUP(G62,AE:AM,9,FALSE)</f>
        <v>63391.999987999996</v>
      </c>
      <c r="Q62" s="17">
        <f>O62/P62*100000</f>
        <v>3.1549722368415525</v>
      </c>
      <c r="AE62" s="12">
        <v>58</v>
      </c>
      <c r="AF62" s="11" t="s">
        <v>232</v>
      </c>
      <c r="AG62">
        <v>17686.999997999999</v>
      </c>
      <c r="AH62">
        <v>17812.999999</v>
      </c>
      <c r="AI62">
        <v>17957.999996999999</v>
      </c>
      <c r="AJ62">
        <v>18127.999993999998</v>
      </c>
      <c r="AK62">
        <v>18284.999990999997</v>
      </c>
      <c r="AL62">
        <v>18429.999997999999</v>
      </c>
      <c r="AM62">
        <v>108300.99997699998</v>
      </c>
    </row>
    <row r="63" spans="1:39" x14ac:dyDescent="0.25">
      <c r="A63" s="11" t="s">
        <v>83</v>
      </c>
      <c r="B63" s="12">
        <v>2</v>
      </c>
      <c r="C63" s="12">
        <v>1</v>
      </c>
      <c r="D63" s="12">
        <v>2</v>
      </c>
      <c r="E63" s="12"/>
      <c r="G63" s="12">
        <v>2</v>
      </c>
      <c r="H63" t="s">
        <v>57</v>
      </c>
      <c r="I63">
        <v>2</v>
      </c>
      <c r="J63">
        <v>3</v>
      </c>
      <c r="L63">
        <v>1</v>
      </c>
      <c r="M63">
        <v>2</v>
      </c>
      <c r="N63">
        <v>1</v>
      </c>
      <c r="O63">
        <f>SUM(I63:N63)</f>
        <v>9</v>
      </c>
      <c r="P63">
        <f>VLOOKUP(G63,AE:AM,9,FALSE)</f>
        <v>287906.99998999998</v>
      </c>
      <c r="Q63" s="17">
        <f>O63/P63*100000</f>
        <v>3.1260094406570875</v>
      </c>
      <c r="AE63" s="12">
        <v>59</v>
      </c>
      <c r="AF63" s="11" t="s">
        <v>233</v>
      </c>
      <c r="AG63">
        <v>38424.999993999998</v>
      </c>
      <c r="AH63">
        <v>38288.000003000001</v>
      </c>
      <c r="AI63">
        <v>38191.000004000001</v>
      </c>
      <c r="AJ63">
        <v>38145.000001</v>
      </c>
      <c r="AK63">
        <v>38069.000008000003</v>
      </c>
      <c r="AL63">
        <v>37954.999997999999</v>
      </c>
      <c r="AM63">
        <v>229073.000008</v>
      </c>
    </row>
    <row r="64" spans="1:39" x14ac:dyDescent="0.25">
      <c r="A64" s="11" t="s">
        <v>84</v>
      </c>
      <c r="B64" s="12"/>
      <c r="C64" s="12">
        <v>1</v>
      </c>
      <c r="D64" s="12">
        <v>1</v>
      </c>
      <c r="E64" s="12"/>
      <c r="G64" s="12">
        <v>14</v>
      </c>
      <c r="H64" t="s">
        <v>33</v>
      </c>
      <c r="K64">
        <v>2</v>
      </c>
      <c r="M64">
        <v>0</v>
      </c>
      <c r="N64">
        <v>1</v>
      </c>
      <c r="O64">
        <f>SUM(I64:N64)</f>
        <v>3</v>
      </c>
      <c r="P64">
        <f>VLOOKUP(G64,AE:AM,9,FALSE)</f>
        <v>96473.999985999995</v>
      </c>
      <c r="Q64" s="17">
        <f>O64/P64*100000</f>
        <v>3.1096461227225474</v>
      </c>
      <c r="AE64" s="12">
        <v>60</v>
      </c>
      <c r="AF64" s="11" t="s">
        <v>234</v>
      </c>
      <c r="AG64">
        <v>17609.999995999999</v>
      </c>
      <c r="AH64">
        <v>17574.999996999999</v>
      </c>
      <c r="AI64">
        <v>17556.999996999999</v>
      </c>
      <c r="AJ64">
        <v>17572.000002000001</v>
      </c>
      <c r="AK64">
        <v>17575.000007000002</v>
      </c>
      <c r="AL64">
        <v>17574.999993999998</v>
      </c>
      <c r="AM64">
        <v>105463.99999299999</v>
      </c>
    </row>
    <row r="65" spans="1:39" x14ac:dyDescent="0.25">
      <c r="A65" s="11" t="s">
        <v>85</v>
      </c>
      <c r="B65" s="12">
        <v>6</v>
      </c>
      <c r="C65" s="12">
        <v>11</v>
      </c>
      <c r="D65" s="12">
        <v>3</v>
      </c>
      <c r="E65" s="12">
        <v>5</v>
      </c>
      <c r="G65" s="12">
        <v>69</v>
      </c>
      <c r="H65" t="s">
        <v>85</v>
      </c>
      <c r="I65">
        <v>6</v>
      </c>
      <c r="J65">
        <v>11</v>
      </c>
      <c r="K65">
        <v>3</v>
      </c>
      <c r="L65">
        <v>5</v>
      </c>
      <c r="M65">
        <v>5</v>
      </c>
      <c r="N65">
        <v>2</v>
      </c>
      <c r="O65">
        <f>SUM(I65:N65)</f>
        <v>32</v>
      </c>
      <c r="P65">
        <f>VLOOKUP(G65,AE:AM,9,FALSE)</f>
        <v>1119689.0000140001</v>
      </c>
      <c r="Q65" s="17">
        <f>O65/P65*100000</f>
        <v>2.8579364448163629</v>
      </c>
      <c r="AE65" s="12">
        <v>61</v>
      </c>
      <c r="AF65" s="11" t="s">
        <v>235</v>
      </c>
      <c r="AG65">
        <v>56940.999997999999</v>
      </c>
      <c r="AH65">
        <v>57161.000001</v>
      </c>
      <c r="AI65">
        <v>57460.999992999998</v>
      </c>
      <c r="AJ65">
        <v>57845.000010000003</v>
      </c>
      <c r="AK65">
        <v>58213.000005000002</v>
      </c>
      <c r="AL65">
        <v>58556.999996999999</v>
      </c>
      <c r="AM65">
        <v>346178.00000400003</v>
      </c>
    </row>
    <row r="66" spans="1:39" x14ac:dyDescent="0.25">
      <c r="A66" s="11" t="s">
        <v>86</v>
      </c>
      <c r="B66" s="12">
        <v>1</v>
      </c>
      <c r="C66" s="12"/>
      <c r="D66" s="12"/>
      <c r="E66" s="12">
        <v>2</v>
      </c>
      <c r="G66" s="12">
        <v>28</v>
      </c>
      <c r="H66" t="s">
        <v>35</v>
      </c>
      <c r="I66">
        <v>2</v>
      </c>
      <c r="J66">
        <v>2</v>
      </c>
      <c r="K66">
        <v>6</v>
      </c>
      <c r="L66">
        <v>7</v>
      </c>
      <c r="M66">
        <v>1</v>
      </c>
      <c r="N66">
        <v>3</v>
      </c>
      <c r="O66">
        <f>SUM(I66:N66)</f>
        <v>21</v>
      </c>
      <c r="P66">
        <f>VLOOKUP(G66,AE:AM,9,FALSE)</f>
        <v>770463</v>
      </c>
      <c r="Q66" s="17">
        <f>O66/P66*100000</f>
        <v>2.7256338072042396</v>
      </c>
      <c r="AE66" s="12">
        <v>62</v>
      </c>
      <c r="AF66" s="11" t="s">
        <v>236</v>
      </c>
      <c r="AG66">
        <v>31585.999990999997</v>
      </c>
      <c r="AH66">
        <v>31664</v>
      </c>
      <c r="AI66">
        <v>31789.999999</v>
      </c>
      <c r="AJ66">
        <v>31955.999997000003</v>
      </c>
      <c r="AK66">
        <v>32118</v>
      </c>
      <c r="AL66">
        <v>32259.000005000002</v>
      </c>
      <c r="AM66">
        <v>191372.999992</v>
      </c>
    </row>
    <row r="67" spans="1:39" x14ac:dyDescent="0.25">
      <c r="A67" s="11" t="s">
        <v>87</v>
      </c>
      <c r="B67" s="12">
        <v>1</v>
      </c>
      <c r="C67" s="12"/>
      <c r="D67" s="12">
        <v>1</v>
      </c>
      <c r="E67" s="12"/>
      <c r="G67" s="12">
        <v>51</v>
      </c>
      <c r="H67" t="s">
        <v>54</v>
      </c>
      <c r="I67">
        <v>12</v>
      </c>
      <c r="J67">
        <v>3</v>
      </c>
      <c r="K67">
        <v>4</v>
      </c>
      <c r="L67">
        <v>11</v>
      </c>
      <c r="M67">
        <v>4</v>
      </c>
      <c r="N67">
        <v>2</v>
      </c>
      <c r="O67">
        <f>SUM(I67:N67)</f>
        <v>36</v>
      </c>
      <c r="P67">
        <f>VLOOKUP(G67,AE:AM,9,FALSE)</f>
        <v>1333177.999999</v>
      </c>
      <c r="Q67" s="17">
        <f>O67/P67*100000</f>
        <v>2.7003145866513703</v>
      </c>
      <c r="AE67" s="12">
        <v>63</v>
      </c>
      <c r="AF67" s="11" t="s">
        <v>237</v>
      </c>
      <c r="AG67">
        <v>91672.000005000009</v>
      </c>
      <c r="AH67">
        <v>92456.000004000001</v>
      </c>
      <c r="AI67">
        <v>93342.999997999985</v>
      </c>
      <c r="AJ67">
        <v>94373.999989999997</v>
      </c>
      <c r="AK67">
        <v>95358.000006999981</v>
      </c>
      <c r="AL67">
        <v>96283.000001000008</v>
      </c>
      <c r="AM67">
        <v>563486.00000500004</v>
      </c>
    </row>
    <row r="68" spans="1:39" x14ac:dyDescent="0.25">
      <c r="A68" s="11" t="s">
        <v>30</v>
      </c>
      <c r="B68" s="12">
        <v>1</v>
      </c>
      <c r="C68" s="12"/>
      <c r="D68" s="12">
        <v>1</v>
      </c>
      <c r="E68" s="12">
        <v>1</v>
      </c>
      <c r="G68" s="12">
        <v>62</v>
      </c>
      <c r="H68" t="s">
        <v>104</v>
      </c>
      <c r="I68">
        <v>2</v>
      </c>
      <c r="J68">
        <v>1</v>
      </c>
      <c r="L68">
        <v>1</v>
      </c>
      <c r="M68">
        <v>0</v>
      </c>
      <c r="N68">
        <v>1</v>
      </c>
      <c r="O68">
        <f>SUM(I68:N68)</f>
        <v>5</v>
      </c>
      <c r="P68">
        <f>VLOOKUP(G68,AE:AM,9,FALSE)</f>
        <v>191372.999992</v>
      </c>
      <c r="Q68" s="17">
        <f>O68/P68*100000</f>
        <v>2.6126987611674664</v>
      </c>
      <c r="AE68" s="12">
        <v>64</v>
      </c>
      <c r="AF68" s="11" t="s">
        <v>238</v>
      </c>
      <c r="AG68">
        <v>10938.000007000001</v>
      </c>
      <c r="AH68">
        <v>10853.999990000002</v>
      </c>
      <c r="AI68">
        <v>10787.999995999999</v>
      </c>
      <c r="AJ68">
        <v>10739.000000999999</v>
      </c>
      <c r="AK68">
        <v>10676.999995</v>
      </c>
      <c r="AL68">
        <v>10603.999995000002</v>
      </c>
      <c r="AM68">
        <v>64599.999984000002</v>
      </c>
    </row>
    <row r="69" spans="1:39" x14ac:dyDescent="0.25">
      <c r="A69" s="11" t="s">
        <v>37</v>
      </c>
      <c r="B69" s="12">
        <v>1</v>
      </c>
      <c r="C69" s="12">
        <v>2</v>
      </c>
      <c r="D69" s="12"/>
      <c r="E69" s="12">
        <v>1</v>
      </c>
      <c r="G69" s="12">
        <v>11</v>
      </c>
      <c r="H69" t="s">
        <v>32</v>
      </c>
      <c r="J69">
        <v>1</v>
      </c>
      <c r="L69">
        <v>1</v>
      </c>
      <c r="M69">
        <v>1</v>
      </c>
      <c r="N69">
        <v>0</v>
      </c>
      <c r="O69">
        <f>SUM(I69:N69)</f>
        <v>3</v>
      </c>
      <c r="P69">
        <f>VLOOKUP(G69,AE:AM,9,FALSE)</f>
        <v>119581.99997900001</v>
      </c>
      <c r="Q69" s="17">
        <f>O69/P69*100000</f>
        <v>2.5087387738345526</v>
      </c>
      <c r="AE69" s="12">
        <v>65</v>
      </c>
      <c r="AF69" s="11" t="s">
        <v>239</v>
      </c>
      <c r="AG69">
        <v>11898.000001999999</v>
      </c>
      <c r="AH69">
        <v>11982.999999</v>
      </c>
      <c r="AI69">
        <v>12087.999999000001</v>
      </c>
      <c r="AJ69">
        <v>12206.999994999998</v>
      </c>
      <c r="AK69">
        <v>12314.000005000002</v>
      </c>
      <c r="AL69">
        <v>12415.999994999998</v>
      </c>
      <c r="AM69">
        <v>72905.999994999991</v>
      </c>
    </row>
    <row r="70" spans="1:39" x14ac:dyDescent="0.25">
      <c r="A70" s="11" t="s">
        <v>88</v>
      </c>
      <c r="B70" s="12"/>
      <c r="C70" s="12">
        <v>2</v>
      </c>
      <c r="D70" s="12">
        <v>5</v>
      </c>
      <c r="E70" s="12">
        <v>1</v>
      </c>
      <c r="G70" s="12">
        <v>66</v>
      </c>
      <c r="H70" t="s">
        <v>82</v>
      </c>
      <c r="I70">
        <v>2</v>
      </c>
      <c r="M70">
        <v>0</v>
      </c>
      <c r="N70">
        <v>0</v>
      </c>
      <c r="O70">
        <f>SUM(I70:N70)</f>
        <v>2</v>
      </c>
      <c r="P70">
        <f>VLOOKUP(G70,AE:AM,9,FALSE)</f>
        <v>81155.000001000008</v>
      </c>
      <c r="Q70" s="17">
        <f>O70/P70*100000</f>
        <v>2.4644199371269244</v>
      </c>
      <c r="AE70" s="12">
        <v>66</v>
      </c>
      <c r="AF70" s="11" t="s">
        <v>240</v>
      </c>
      <c r="AG70">
        <v>13204.999994999998</v>
      </c>
      <c r="AH70">
        <v>13318.000001</v>
      </c>
      <c r="AI70">
        <v>13446.000011000002</v>
      </c>
      <c r="AJ70">
        <v>13591.999999999998</v>
      </c>
      <c r="AK70">
        <v>13733</v>
      </c>
      <c r="AL70">
        <v>13860.999994</v>
      </c>
      <c r="AM70">
        <v>81155.000001000008</v>
      </c>
    </row>
    <row r="71" spans="1:39" x14ac:dyDescent="0.25">
      <c r="A71" s="11" t="s">
        <v>89</v>
      </c>
      <c r="B71" s="12">
        <v>1</v>
      </c>
      <c r="C71" s="12"/>
      <c r="D71" s="12"/>
      <c r="E71" s="12">
        <v>4</v>
      </c>
      <c r="G71" s="12">
        <v>79</v>
      </c>
      <c r="H71" s="3" t="s">
        <v>122</v>
      </c>
      <c r="M71">
        <v>1</v>
      </c>
      <c r="N71">
        <v>0</v>
      </c>
      <c r="O71">
        <f>SUM(I71:N71)</f>
        <v>1</v>
      </c>
      <c r="P71">
        <f>VLOOKUP(G71,AE:AM,9,FALSE)</f>
        <v>41812.999985000002</v>
      </c>
      <c r="Q71" s="17">
        <f>O71/P71*100000</f>
        <v>2.3916006992053669</v>
      </c>
      <c r="AE71" s="12">
        <v>67</v>
      </c>
      <c r="AF71" s="11" t="s">
        <v>241</v>
      </c>
      <c r="AG71">
        <v>55830.999994999998</v>
      </c>
      <c r="AH71">
        <v>56452.000004000001</v>
      </c>
      <c r="AI71">
        <v>57155.000004000001</v>
      </c>
      <c r="AJ71">
        <v>57941.000002000001</v>
      </c>
      <c r="AK71">
        <v>58696.999997999999</v>
      </c>
      <c r="AL71">
        <v>59425.000006000002</v>
      </c>
      <c r="AM71">
        <v>345501.00000900001</v>
      </c>
    </row>
    <row r="72" spans="1:39" x14ac:dyDescent="0.25">
      <c r="A72" s="11" t="s">
        <v>90</v>
      </c>
      <c r="B72" s="12">
        <v>5</v>
      </c>
      <c r="C72" s="12">
        <v>13</v>
      </c>
      <c r="D72" s="12">
        <v>10</v>
      </c>
      <c r="E72" s="12">
        <v>4</v>
      </c>
      <c r="G72" s="12">
        <v>68</v>
      </c>
      <c r="H72" t="s">
        <v>84</v>
      </c>
      <c r="J72">
        <v>1</v>
      </c>
      <c r="K72">
        <v>1</v>
      </c>
      <c r="M72">
        <v>0</v>
      </c>
      <c r="N72">
        <v>0</v>
      </c>
      <c r="O72">
        <f>SUM(I72:N72)</f>
        <v>2</v>
      </c>
      <c r="P72">
        <f>VLOOKUP(G72,AE:AM,9,FALSE)</f>
        <v>86535.999989999997</v>
      </c>
      <c r="Q72" s="17">
        <f>O72/P72*100000</f>
        <v>2.3111768515197348</v>
      </c>
      <c r="AE72" s="12">
        <v>68</v>
      </c>
      <c r="AF72" s="11" t="s">
        <v>242</v>
      </c>
      <c r="AG72">
        <v>14441.999994</v>
      </c>
      <c r="AH72">
        <v>14416.000002000001</v>
      </c>
      <c r="AI72">
        <v>14404.000003000001</v>
      </c>
      <c r="AJ72">
        <v>14418</v>
      </c>
      <c r="AK72">
        <v>14428.999995</v>
      </c>
      <c r="AL72">
        <v>14426.999995999999</v>
      </c>
      <c r="AM72">
        <v>86535.999989999997</v>
      </c>
    </row>
    <row r="73" spans="1:39" x14ac:dyDescent="0.25">
      <c r="A73" s="11" t="s">
        <v>91</v>
      </c>
      <c r="B73" s="12">
        <v>9</v>
      </c>
      <c r="C73" s="12">
        <v>7</v>
      </c>
      <c r="D73" s="12">
        <v>9</v>
      </c>
      <c r="E73" s="12">
        <v>8</v>
      </c>
      <c r="G73" s="12">
        <v>1</v>
      </c>
      <c r="H73" t="s">
        <v>56</v>
      </c>
      <c r="I73">
        <v>1</v>
      </c>
      <c r="K73">
        <v>1</v>
      </c>
      <c r="M73">
        <v>1</v>
      </c>
      <c r="N73">
        <v>0</v>
      </c>
      <c r="O73">
        <f>SUM(I73:N73)</f>
        <v>3</v>
      </c>
      <c r="P73">
        <f>VLOOKUP(G73,AE:AM,9,FALSE)</f>
        <v>137833.99999400001</v>
      </c>
      <c r="Q73" s="17">
        <f>O73/P73*100000</f>
        <v>2.1765311897866937</v>
      </c>
      <c r="AE73" s="12">
        <v>69</v>
      </c>
      <c r="AF73" s="11" t="s">
        <v>243</v>
      </c>
      <c r="AG73">
        <v>173549.99999900002</v>
      </c>
      <c r="AH73">
        <v>178257.00000599999</v>
      </c>
      <c r="AI73">
        <v>183399.00000100001</v>
      </c>
      <c r="AJ73">
        <v>189002.00000299999</v>
      </c>
      <c r="AK73">
        <v>194778</v>
      </c>
      <c r="AL73">
        <v>200703.00000500001</v>
      </c>
      <c r="AM73">
        <v>1119689.0000140001</v>
      </c>
    </row>
    <row r="74" spans="1:39" x14ac:dyDescent="0.25">
      <c r="A74" s="11" t="s">
        <v>92</v>
      </c>
      <c r="B74" s="12"/>
      <c r="C74" s="12"/>
      <c r="D74" s="12">
        <v>1</v>
      </c>
      <c r="E74" s="12"/>
      <c r="G74" s="12">
        <v>53</v>
      </c>
      <c r="H74" s="3" t="s">
        <v>111</v>
      </c>
      <c r="M74">
        <v>1</v>
      </c>
      <c r="N74">
        <v>1</v>
      </c>
      <c r="O74">
        <f>SUM(I74:N74)</f>
        <v>2</v>
      </c>
      <c r="P74">
        <f>VLOOKUP(G74,AE:AM,9,FALSE)</f>
        <v>105395.000025</v>
      </c>
      <c r="Q74" s="17">
        <f>O74/P74*100000</f>
        <v>1.8976232264581756</v>
      </c>
      <c r="AE74" s="12">
        <v>70</v>
      </c>
      <c r="AF74" s="11" t="s">
        <v>244</v>
      </c>
      <c r="AG74">
        <v>19248.000001</v>
      </c>
      <c r="AH74">
        <v>19078.999996999999</v>
      </c>
      <c r="AI74">
        <v>18928.999996999999</v>
      </c>
      <c r="AJ74">
        <v>18802.999997999999</v>
      </c>
      <c r="AK74">
        <v>18666.000006000002</v>
      </c>
      <c r="AL74">
        <v>18517.000001</v>
      </c>
      <c r="AM74">
        <v>113242</v>
      </c>
    </row>
    <row r="75" spans="1:39" x14ac:dyDescent="0.25">
      <c r="A75" s="11" t="s">
        <v>93</v>
      </c>
      <c r="B75" s="12">
        <v>1</v>
      </c>
      <c r="C75" s="12"/>
      <c r="D75" s="12"/>
      <c r="E75" s="12">
        <v>2</v>
      </c>
      <c r="G75" s="12">
        <v>60</v>
      </c>
      <c r="H75" t="s">
        <v>79</v>
      </c>
      <c r="J75">
        <v>1</v>
      </c>
      <c r="M75">
        <v>1</v>
      </c>
      <c r="N75">
        <v>0</v>
      </c>
      <c r="O75">
        <f>SUM(I75:N75)</f>
        <v>2</v>
      </c>
      <c r="P75">
        <f>VLOOKUP(G75,AE:AM,9,FALSE)</f>
        <v>105463.99999299999</v>
      </c>
      <c r="Q75" s="17">
        <f>O75/P75*100000</f>
        <v>1.896381703835192</v>
      </c>
      <c r="AE75" s="12">
        <v>71</v>
      </c>
      <c r="AF75" s="11" t="s">
        <v>245</v>
      </c>
      <c r="AG75">
        <v>9104.9999949999983</v>
      </c>
      <c r="AH75">
        <v>9049.9999979999993</v>
      </c>
      <c r="AI75">
        <v>9003.0000020000007</v>
      </c>
      <c r="AJ75">
        <v>8972.9999949999983</v>
      </c>
      <c r="AK75">
        <v>8935.9999970000008</v>
      </c>
      <c r="AL75">
        <v>8884.0000019999989</v>
      </c>
      <c r="AM75">
        <v>53950.999988999996</v>
      </c>
    </row>
    <row r="76" spans="1:39" x14ac:dyDescent="0.25">
      <c r="A76" s="11" t="s">
        <v>94</v>
      </c>
      <c r="B76" s="12">
        <v>1</v>
      </c>
      <c r="C76" s="12">
        <v>4</v>
      </c>
      <c r="D76" s="12">
        <v>2</v>
      </c>
      <c r="E76" s="12"/>
      <c r="G76" s="12">
        <v>78</v>
      </c>
      <c r="H76" s="3" t="s">
        <v>116</v>
      </c>
      <c r="M76">
        <v>1</v>
      </c>
      <c r="N76">
        <v>1</v>
      </c>
      <c r="O76">
        <f>SUM(I76:N76)</f>
        <v>2</v>
      </c>
      <c r="P76">
        <f>VLOOKUP(G76,AE:AM,9,FALSE)</f>
        <v>109805.00000900001</v>
      </c>
      <c r="Q76" s="17">
        <f>O76/P76*100000</f>
        <v>1.8214106824243639</v>
      </c>
      <c r="AE76" s="12">
        <v>72</v>
      </c>
      <c r="AF76" s="11" t="s">
        <v>246</v>
      </c>
      <c r="AG76">
        <v>11275.999997999999</v>
      </c>
      <c r="AH76">
        <v>11380.000006</v>
      </c>
      <c r="AI76">
        <v>11504.999993999998</v>
      </c>
      <c r="AJ76">
        <v>11632.000001999999</v>
      </c>
      <c r="AK76">
        <v>11765.999991000001</v>
      </c>
      <c r="AL76">
        <v>11874.999999000001</v>
      </c>
      <c r="AM76">
        <v>69433.999989999997</v>
      </c>
    </row>
    <row r="77" spans="1:39" x14ac:dyDescent="0.25">
      <c r="A77" s="11" t="s">
        <v>95</v>
      </c>
      <c r="B77" s="12">
        <v>5</v>
      </c>
      <c r="C77" s="12">
        <v>1</v>
      </c>
      <c r="D77" s="12">
        <v>2</v>
      </c>
      <c r="E77" s="12">
        <v>2</v>
      </c>
      <c r="G77" s="12">
        <v>73</v>
      </c>
      <c r="H77" t="s">
        <v>37</v>
      </c>
      <c r="I77">
        <v>1</v>
      </c>
      <c r="J77">
        <v>2</v>
      </c>
      <c r="L77">
        <v>1</v>
      </c>
      <c r="M77">
        <v>0</v>
      </c>
      <c r="N77">
        <v>0</v>
      </c>
      <c r="O77">
        <f>SUM(I77:N77)</f>
        <v>4</v>
      </c>
      <c r="P77">
        <f>VLOOKUP(G77,AE:AM,9,FALSE)</f>
        <v>228582.00001300001</v>
      </c>
      <c r="Q77" s="17">
        <f>O77/P77*100000</f>
        <v>1.7499190661436641</v>
      </c>
      <c r="AE77" s="12">
        <v>73</v>
      </c>
      <c r="AF77" s="11" t="s">
        <v>247</v>
      </c>
      <c r="AG77">
        <v>37988.000005000002</v>
      </c>
      <c r="AH77">
        <v>37977</v>
      </c>
      <c r="AI77">
        <v>38022.000007000002</v>
      </c>
      <c r="AJ77">
        <v>38120</v>
      </c>
      <c r="AK77">
        <v>38206.000001</v>
      </c>
      <c r="AL77">
        <v>38269</v>
      </c>
      <c r="AM77">
        <v>228582.00001300001</v>
      </c>
    </row>
    <row r="78" spans="1:39" x14ac:dyDescent="0.25">
      <c r="A78" s="11" t="s">
        <v>48</v>
      </c>
      <c r="B78" s="12">
        <v>6</v>
      </c>
      <c r="C78" s="12">
        <v>3</v>
      </c>
      <c r="D78" s="12">
        <v>4</v>
      </c>
      <c r="E78" s="12">
        <v>1</v>
      </c>
      <c r="G78" s="12">
        <v>40</v>
      </c>
      <c r="H78" s="3" t="s">
        <v>126</v>
      </c>
      <c r="M78">
        <v>1</v>
      </c>
      <c r="N78">
        <v>0</v>
      </c>
      <c r="O78">
        <f>SUM(I78:N78)</f>
        <v>1</v>
      </c>
      <c r="P78">
        <f>VLOOKUP(G78,AE:AM,9,FALSE)</f>
        <v>57911.000010000003</v>
      </c>
      <c r="Q78" s="17">
        <f>O78/P78*100000</f>
        <v>1.7267876566236486</v>
      </c>
      <c r="AE78" s="12">
        <v>74</v>
      </c>
      <c r="AF78" s="11" t="s">
        <v>248</v>
      </c>
      <c r="AG78">
        <v>28931</v>
      </c>
      <c r="AH78">
        <v>28805.000007000002</v>
      </c>
      <c r="AI78">
        <v>28708.000007000002</v>
      </c>
      <c r="AJ78">
        <v>28646.000004000001</v>
      </c>
      <c r="AK78">
        <v>28564.999999</v>
      </c>
      <c r="AL78">
        <v>28456.999996999999</v>
      </c>
      <c r="AM78">
        <v>172112.00001399999</v>
      </c>
    </row>
    <row r="79" spans="1:39" x14ac:dyDescent="0.25">
      <c r="A79" s="11" t="s">
        <v>162</v>
      </c>
      <c r="B79" s="12">
        <v>170</v>
      </c>
      <c r="C79" s="12">
        <v>167</v>
      </c>
      <c r="D79" s="12">
        <v>185</v>
      </c>
      <c r="E79" s="12">
        <v>135</v>
      </c>
      <c r="G79" s="12">
        <v>13</v>
      </c>
      <c r="H79" t="s">
        <v>62</v>
      </c>
      <c r="I79">
        <v>1</v>
      </c>
      <c r="J79">
        <v>1</v>
      </c>
      <c r="K79">
        <v>2</v>
      </c>
      <c r="M79">
        <v>2</v>
      </c>
      <c r="N79">
        <v>1</v>
      </c>
      <c r="O79">
        <f>SUM(I79:N79)</f>
        <v>7</v>
      </c>
      <c r="P79">
        <f>VLOOKUP(G79,AE:AM,9,FALSE)</f>
        <v>416055.00000400003</v>
      </c>
      <c r="Q79" s="17">
        <f>O79/P79*100000</f>
        <v>1.6824698657467645</v>
      </c>
      <c r="AE79" s="12">
        <v>75</v>
      </c>
      <c r="AF79" s="11" t="s">
        <v>249</v>
      </c>
      <c r="AG79">
        <v>21898.000007000002</v>
      </c>
      <c r="AH79">
        <v>22197.000001</v>
      </c>
      <c r="AI79">
        <v>22523.000003000001</v>
      </c>
      <c r="AJ79">
        <v>22885</v>
      </c>
      <c r="AK79">
        <v>23244.000001</v>
      </c>
      <c r="AL79">
        <v>23590.000002000001</v>
      </c>
      <c r="AM79">
        <v>136337.00001399999</v>
      </c>
    </row>
    <row r="80" spans="1:39" x14ac:dyDescent="0.25">
      <c r="G80" s="12">
        <v>42</v>
      </c>
      <c r="H80" t="s">
        <v>103</v>
      </c>
      <c r="L80">
        <v>1</v>
      </c>
      <c r="M80">
        <v>0</v>
      </c>
      <c r="N80">
        <v>0</v>
      </c>
      <c r="O80">
        <f>SUM(I80:N80)</f>
        <v>1</v>
      </c>
      <c r="P80">
        <f>VLOOKUP(G80,AE:AM,9,FALSE)</f>
        <v>70169.000013000012</v>
      </c>
      <c r="Q80" s="17">
        <f>O80/P80*100000</f>
        <v>1.4251307554828099</v>
      </c>
      <c r="AE80" s="12">
        <v>76</v>
      </c>
      <c r="AF80" s="11" t="s">
        <v>250</v>
      </c>
      <c r="AG80">
        <v>116666.999996</v>
      </c>
      <c r="AH80">
        <v>117304.000004</v>
      </c>
      <c r="AI80">
        <v>118115.00000599999</v>
      </c>
      <c r="AJ80">
        <v>119106.99999499999</v>
      </c>
      <c r="AK80">
        <v>120050.00000500001</v>
      </c>
      <c r="AL80">
        <v>120949.99999699998</v>
      </c>
      <c r="AM80">
        <v>712193.00000299991</v>
      </c>
    </row>
    <row r="81" spans="7:39" x14ac:dyDescent="0.25">
      <c r="G81" s="12">
        <v>26</v>
      </c>
      <c r="H81" s="3" t="s">
        <v>114</v>
      </c>
      <c r="M81">
        <v>1</v>
      </c>
      <c r="N81">
        <v>0</v>
      </c>
      <c r="O81">
        <f>SUM(I81:N81)</f>
        <v>1</v>
      </c>
      <c r="P81">
        <f>VLOOKUP(G81,AE:AM,9,FALSE)</f>
        <v>77184.000001000008</v>
      </c>
      <c r="Q81" s="17">
        <f>O81/P81*100000</f>
        <v>1.2956053067825506</v>
      </c>
      <c r="AE81" s="12">
        <v>77</v>
      </c>
      <c r="AF81" s="11" t="s">
        <v>251</v>
      </c>
      <c r="AG81">
        <v>170566.99999899999</v>
      </c>
      <c r="AH81">
        <v>171572.99999499999</v>
      </c>
      <c r="AI81">
        <v>172824.99999400001</v>
      </c>
      <c r="AJ81">
        <v>174341.00000200002</v>
      </c>
      <c r="AK81">
        <v>175815.00001200003</v>
      </c>
      <c r="AL81">
        <v>177213.00000100001</v>
      </c>
      <c r="AM81">
        <v>1042334.000003</v>
      </c>
    </row>
    <row r="82" spans="7:39" x14ac:dyDescent="0.25">
      <c r="G82" s="12">
        <v>81</v>
      </c>
      <c r="H82" t="s">
        <v>93</v>
      </c>
      <c r="I82">
        <v>1</v>
      </c>
      <c r="L82">
        <v>2</v>
      </c>
      <c r="M82">
        <v>0</v>
      </c>
      <c r="N82">
        <v>0</v>
      </c>
      <c r="O82">
        <f>SUM(I82:N82)</f>
        <v>3</v>
      </c>
      <c r="P82">
        <f>VLOOKUP(G82,AE:AM,9,FALSE)</f>
        <v>241400.99999799998</v>
      </c>
      <c r="Q82" s="17">
        <f>O82/P82*100000</f>
        <v>1.2427454733099097</v>
      </c>
      <c r="AE82" s="12">
        <v>78</v>
      </c>
      <c r="AF82" s="11" t="s">
        <v>252</v>
      </c>
      <c r="AG82">
        <v>18366.000002000001</v>
      </c>
      <c r="AH82">
        <v>18312.000002000001</v>
      </c>
      <c r="AI82">
        <v>18296.999994999998</v>
      </c>
      <c r="AJ82">
        <v>18293.000006000002</v>
      </c>
      <c r="AK82">
        <v>18280.000002000001</v>
      </c>
      <c r="AL82">
        <v>18257.000002000001</v>
      </c>
      <c r="AM82">
        <v>109805.00000900001</v>
      </c>
    </row>
    <row r="83" spans="7:39" x14ac:dyDescent="0.25">
      <c r="G83" s="12">
        <v>22</v>
      </c>
      <c r="H83" t="s">
        <v>64</v>
      </c>
      <c r="I83">
        <v>1</v>
      </c>
      <c r="M83">
        <v>0</v>
      </c>
      <c r="N83">
        <v>0</v>
      </c>
      <c r="O83">
        <f>SUM(I83:N83)</f>
        <v>1</v>
      </c>
      <c r="P83">
        <f>VLOOKUP(G83,AE:AM,9,FALSE)</f>
        <v>102807.00000999999</v>
      </c>
      <c r="Q83" s="17">
        <f>O83/P83*100000</f>
        <v>0.97269641162832343</v>
      </c>
      <c r="AE83" s="12">
        <v>79</v>
      </c>
      <c r="AF83" s="11" t="s">
        <v>253</v>
      </c>
      <c r="AG83">
        <v>7047.9999980000021</v>
      </c>
      <c r="AH83">
        <v>7006.9999949999992</v>
      </c>
      <c r="AI83">
        <v>6977.9999979999984</v>
      </c>
      <c r="AJ83">
        <v>6954.9999969999999</v>
      </c>
      <c r="AK83">
        <v>6923.9999980000002</v>
      </c>
      <c r="AL83">
        <v>6900.9999989999997</v>
      </c>
      <c r="AM83">
        <v>41812.999985000002</v>
      </c>
    </row>
    <row r="84" spans="7:39" x14ac:dyDescent="0.25">
      <c r="G84" s="12">
        <v>27</v>
      </c>
      <c r="H84" t="s">
        <v>143</v>
      </c>
      <c r="N84">
        <v>1</v>
      </c>
      <c r="O84">
        <f>SUM(I84:N84)</f>
        <v>1</v>
      </c>
      <c r="P84">
        <f>VLOOKUP(G84,AE:AM,9,FALSE)</f>
        <v>136508.99999399998</v>
      </c>
      <c r="Q84" s="17">
        <f>O84/P84*100000</f>
        <v>0.73255243247254997</v>
      </c>
      <c r="AE84" s="12">
        <v>80</v>
      </c>
      <c r="AF84" s="11" t="s">
        <v>254</v>
      </c>
      <c r="AG84">
        <v>24956.999991999997</v>
      </c>
      <c r="AH84">
        <v>25012.000001</v>
      </c>
      <c r="AI84">
        <v>25096.000004000001</v>
      </c>
      <c r="AJ84">
        <v>25214.999999</v>
      </c>
      <c r="AK84">
        <v>25321</v>
      </c>
      <c r="AL84">
        <v>25415.000004000001</v>
      </c>
      <c r="AM84">
        <v>151016</v>
      </c>
    </row>
    <row r="85" spans="7:39" x14ac:dyDescent="0.25">
      <c r="G85" s="12">
        <v>80</v>
      </c>
      <c r="H85" t="s">
        <v>92</v>
      </c>
      <c r="K85">
        <v>1</v>
      </c>
      <c r="M85">
        <v>0</v>
      </c>
      <c r="N85">
        <v>0</v>
      </c>
      <c r="O85">
        <f>SUM(I85:N85)</f>
        <v>1</v>
      </c>
      <c r="P85">
        <f>VLOOKUP(G85,AE:AM,9,FALSE)</f>
        <v>151016</v>
      </c>
      <c r="Q85" s="17">
        <f>O85/P85*100000</f>
        <v>0.66218149070297183</v>
      </c>
      <c r="AE85" s="12">
        <v>81</v>
      </c>
      <c r="AF85" s="11" t="s">
        <v>255</v>
      </c>
      <c r="AG85">
        <v>38762.000003000001</v>
      </c>
      <c r="AH85">
        <v>39305</v>
      </c>
      <c r="AI85">
        <v>39894.000001</v>
      </c>
      <c r="AJ85">
        <v>40533.999993999998</v>
      </c>
      <c r="AK85">
        <v>41153.000001</v>
      </c>
      <c r="AL85">
        <v>41752.999999</v>
      </c>
      <c r="AM85">
        <v>241400.99999799998</v>
      </c>
    </row>
    <row r="86" spans="7:39" x14ac:dyDescent="0.25">
      <c r="AE86" s="12">
        <v>82</v>
      </c>
      <c r="AF86" s="11" t="s">
        <v>256</v>
      </c>
      <c r="AG86">
        <v>21835.999995999999</v>
      </c>
      <c r="AH86">
        <v>22108.000004000001</v>
      </c>
      <c r="AI86">
        <v>22395.000002000001</v>
      </c>
      <c r="AJ86">
        <v>22736.999993999998</v>
      </c>
      <c r="AK86">
        <v>23064.999997999999</v>
      </c>
      <c r="AL86">
        <v>23389.999996999999</v>
      </c>
      <c r="AM86">
        <v>135530.99999099999</v>
      </c>
    </row>
    <row r="87" spans="7:39" x14ac:dyDescent="0.25">
      <c r="AE87" s="12">
        <v>83</v>
      </c>
      <c r="AF87" s="11" t="s">
        <v>257</v>
      </c>
      <c r="AG87">
        <v>59363.000003000001</v>
      </c>
      <c r="AH87">
        <v>60624.999996999999</v>
      </c>
      <c r="AI87">
        <v>61988.000001</v>
      </c>
      <c r="AJ87">
        <v>63468.999996999999</v>
      </c>
      <c r="AK87">
        <v>64950.000002000001</v>
      </c>
      <c r="AL87">
        <v>66427.000002000001</v>
      </c>
      <c r="AM87">
        <v>376822.00000200002</v>
      </c>
    </row>
    <row r="88" spans="7:39" x14ac:dyDescent="0.25">
      <c r="AE88" s="12">
        <v>84</v>
      </c>
      <c r="AF88" s="11" t="s">
        <v>258</v>
      </c>
      <c r="AG88">
        <v>40324.000001</v>
      </c>
      <c r="AH88">
        <v>40283.000005000002</v>
      </c>
      <c r="AI88">
        <v>40303.000003000001</v>
      </c>
      <c r="AJ88">
        <v>40373.999996999999</v>
      </c>
      <c r="AK88">
        <v>40433.999996999999</v>
      </c>
      <c r="AL88">
        <v>40469.999997999999</v>
      </c>
      <c r="AM88">
        <v>242188.00000100001</v>
      </c>
    </row>
    <row r="89" spans="7:39" ht="15.75" thickBot="1" x14ac:dyDescent="0.3">
      <c r="AE89" t="s">
        <v>259</v>
      </c>
      <c r="AF89" s="15" t="s">
        <v>162</v>
      </c>
      <c r="AG89" s="16">
        <v>3130165.9999819961</v>
      </c>
      <c r="AH89" s="16">
        <v>3157946.9999699965</v>
      </c>
      <c r="AI89" s="16">
        <v>3190331.000020002</v>
      </c>
      <c r="AJ89" s="16">
        <v>3227800.9999380005</v>
      </c>
      <c r="AK89" s="16">
        <v>3264395.000023996</v>
      </c>
      <c r="AL89" s="16">
        <v>3299856.9999989974</v>
      </c>
      <c r="AM89" s="16">
        <v>19270496.999932989</v>
      </c>
    </row>
  </sheetData>
  <sortState xmlns:xlrd2="http://schemas.microsoft.com/office/spreadsheetml/2017/richdata2" ref="G4:Q85">
    <sortCondition descending="1" ref="Q4:Q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46F8-872B-4551-A9FD-5D231E75C3CC}">
  <dimension ref="A1:O135"/>
  <sheetViews>
    <sheetView zoomScale="70" zoomScaleNormal="70" workbookViewId="0">
      <selection activeCell="M5" sqref="M5:O45"/>
    </sheetView>
  </sheetViews>
  <sheetFormatPr baseColWidth="10" defaultRowHeight="15" x14ac:dyDescent="0.25"/>
  <cols>
    <col min="1" max="1" width="47.5703125" bestFit="1" customWidth="1"/>
    <col min="2" max="6" width="14.28515625" bestFit="1" customWidth="1"/>
    <col min="9" max="9" width="47.5703125" bestFit="1" customWidth="1"/>
    <col min="14" max="14" width="47.85546875" bestFit="1" customWidth="1"/>
  </cols>
  <sheetData>
    <row r="1" spans="1:15" x14ac:dyDescent="0.25">
      <c r="A1" s="1"/>
      <c r="B1" s="1"/>
      <c r="C1" s="1"/>
      <c r="D1" s="1"/>
      <c r="E1" s="1"/>
      <c r="F1" s="1"/>
      <c r="H1" s="1"/>
      <c r="I1" s="1"/>
      <c r="J1" s="1"/>
    </row>
    <row r="2" spans="1:15" x14ac:dyDescent="0.25">
      <c r="A2" s="6"/>
      <c r="B2" s="6"/>
      <c r="C2" s="6"/>
      <c r="D2" s="6"/>
      <c r="E2" s="6"/>
      <c r="F2" s="6"/>
      <c r="H2" s="1"/>
      <c r="I2" s="6"/>
      <c r="J2" s="6"/>
    </row>
    <row r="3" spans="1:15" x14ac:dyDescent="0.25">
      <c r="A3" s="6"/>
      <c r="B3" s="6"/>
      <c r="C3" s="6"/>
      <c r="D3" s="6"/>
      <c r="E3" s="6"/>
      <c r="F3" s="6"/>
      <c r="H3" s="3"/>
      <c r="I3" s="6"/>
      <c r="J3" s="6"/>
    </row>
    <row r="4" spans="1:15" x14ac:dyDescent="0.25">
      <c r="A4" s="6"/>
      <c r="B4" s="1" t="s">
        <v>5</v>
      </c>
      <c r="C4" s="6"/>
      <c r="D4" s="6"/>
      <c r="E4" s="6"/>
      <c r="F4" s="6"/>
      <c r="H4" s="6"/>
      <c r="I4" s="6"/>
      <c r="J4" s="2"/>
    </row>
    <row r="5" spans="1:15" x14ac:dyDescent="0.25">
      <c r="A5" s="6"/>
      <c r="H5" s="1"/>
      <c r="I5" s="1" t="s">
        <v>108</v>
      </c>
      <c r="J5" s="3">
        <v>2024</v>
      </c>
      <c r="M5" s="7" t="s">
        <v>129</v>
      </c>
      <c r="N5" s="7" t="s">
        <v>130</v>
      </c>
      <c r="O5" s="7">
        <v>2025</v>
      </c>
    </row>
    <row r="6" spans="1:15" x14ac:dyDescent="0.25">
      <c r="A6" s="1" t="s">
        <v>13</v>
      </c>
      <c r="B6" s="3" t="s">
        <v>6</v>
      </c>
      <c r="C6" s="3" t="s">
        <v>7</v>
      </c>
      <c r="D6" s="3" t="s">
        <v>8</v>
      </c>
      <c r="E6" s="3" t="s">
        <v>9</v>
      </c>
      <c r="F6" s="3"/>
      <c r="H6" s="5"/>
      <c r="I6" s="3" t="s">
        <v>56</v>
      </c>
      <c r="J6" s="4">
        <v>1</v>
      </c>
      <c r="M6" s="8">
        <v>2</v>
      </c>
      <c r="N6" t="s">
        <v>131</v>
      </c>
      <c r="O6">
        <v>1</v>
      </c>
    </row>
    <row r="7" spans="1:15" x14ac:dyDescent="0.25">
      <c r="A7" s="3" t="s">
        <v>56</v>
      </c>
      <c r="B7" s="4">
        <v>1</v>
      </c>
      <c r="C7" s="4"/>
      <c r="D7" s="4"/>
      <c r="E7" s="4"/>
      <c r="F7" s="4"/>
      <c r="H7" s="5"/>
      <c r="I7" s="3" t="s">
        <v>57</v>
      </c>
      <c r="J7" s="4">
        <v>2</v>
      </c>
      <c r="M7" s="8">
        <v>4</v>
      </c>
      <c r="N7" t="s">
        <v>132</v>
      </c>
      <c r="O7">
        <v>1</v>
      </c>
    </row>
    <row r="8" spans="1:15" x14ac:dyDescent="0.25">
      <c r="A8" s="3" t="s">
        <v>56</v>
      </c>
      <c r="B8" s="4"/>
      <c r="C8" s="4"/>
      <c r="D8" s="4">
        <v>1</v>
      </c>
      <c r="E8" s="4"/>
      <c r="F8" s="4"/>
      <c r="H8" s="5"/>
      <c r="I8" s="3" t="s">
        <v>17</v>
      </c>
      <c r="J8" s="4">
        <v>6</v>
      </c>
      <c r="M8" s="8">
        <v>6</v>
      </c>
      <c r="N8" t="s">
        <v>133</v>
      </c>
      <c r="O8">
        <v>1</v>
      </c>
    </row>
    <row r="9" spans="1:15" x14ac:dyDescent="0.25">
      <c r="A9" s="3" t="s">
        <v>57</v>
      </c>
      <c r="B9" s="4">
        <v>2</v>
      </c>
      <c r="C9" s="4">
        <v>3</v>
      </c>
      <c r="D9" s="4"/>
      <c r="E9" s="4"/>
      <c r="F9" s="4"/>
      <c r="H9" s="5"/>
      <c r="I9" s="3" t="s">
        <v>59</v>
      </c>
      <c r="J9" s="4">
        <v>1</v>
      </c>
      <c r="M9" s="8">
        <v>8</v>
      </c>
      <c r="N9" t="s">
        <v>25</v>
      </c>
      <c r="O9">
        <v>5</v>
      </c>
    </row>
    <row r="10" spans="1:15" x14ac:dyDescent="0.25">
      <c r="A10" s="3" t="s">
        <v>57</v>
      </c>
      <c r="B10" s="4"/>
      <c r="C10" s="4"/>
      <c r="D10" s="4"/>
      <c r="E10" s="4">
        <v>1</v>
      </c>
      <c r="F10" s="4"/>
      <c r="H10" s="5"/>
      <c r="I10" s="3" t="s">
        <v>44</v>
      </c>
      <c r="J10" s="4">
        <v>1</v>
      </c>
      <c r="M10" s="8">
        <v>10</v>
      </c>
      <c r="N10" t="s">
        <v>134</v>
      </c>
      <c r="O10">
        <v>1</v>
      </c>
    </row>
    <row r="11" spans="1:15" x14ac:dyDescent="0.25">
      <c r="A11" s="3" t="s">
        <v>17</v>
      </c>
      <c r="B11" s="4">
        <v>4</v>
      </c>
      <c r="C11" s="4">
        <v>3</v>
      </c>
      <c r="D11" s="4">
        <v>4</v>
      </c>
      <c r="E11" s="4">
        <v>1</v>
      </c>
      <c r="F11" s="4"/>
      <c r="H11" s="5"/>
      <c r="I11" s="3" t="s">
        <v>27</v>
      </c>
      <c r="J11" s="4">
        <v>6</v>
      </c>
      <c r="M11" s="8">
        <v>12</v>
      </c>
      <c r="N11" t="s">
        <v>135</v>
      </c>
      <c r="O11">
        <v>2</v>
      </c>
    </row>
    <row r="12" spans="1:15" x14ac:dyDescent="0.25">
      <c r="A12" s="3" t="s">
        <v>17</v>
      </c>
      <c r="B12" s="4"/>
      <c r="C12" s="4"/>
      <c r="D12" s="4">
        <v>1</v>
      </c>
      <c r="E12" s="4"/>
      <c r="F12" s="4"/>
      <c r="H12" s="5"/>
      <c r="I12" s="3" t="s">
        <v>18</v>
      </c>
      <c r="J12" s="4">
        <v>2</v>
      </c>
      <c r="M12" s="8">
        <v>14</v>
      </c>
      <c r="N12" t="s">
        <v>136</v>
      </c>
      <c r="O12">
        <v>1</v>
      </c>
    </row>
    <row r="13" spans="1:15" x14ac:dyDescent="0.25">
      <c r="A13" s="3" t="s">
        <v>58</v>
      </c>
      <c r="B13" s="4"/>
      <c r="C13" s="4">
        <v>1</v>
      </c>
      <c r="D13" s="4"/>
      <c r="E13" s="4"/>
      <c r="F13" s="4"/>
      <c r="H13" s="5"/>
      <c r="I13" s="3" t="s">
        <v>60</v>
      </c>
      <c r="J13" s="4">
        <v>1</v>
      </c>
      <c r="M13" s="8">
        <v>15</v>
      </c>
      <c r="N13" t="s">
        <v>137</v>
      </c>
      <c r="O13">
        <v>1</v>
      </c>
    </row>
    <row r="14" spans="1:15" x14ac:dyDescent="0.25">
      <c r="A14" s="3" t="s">
        <v>58</v>
      </c>
      <c r="B14" s="4"/>
      <c r="C14" s="4"/>
      <c r="D14" s="4">
        <v>1</v>
      </c>
      <c r="E14" s="4"/>
      <c r="F14" s="4"/>
      <c r="H14" s="5"/>
      <c r="I14" s="3" t="s">
        <v>32</v>
      </c>
      <c r="J14" s="4">
        <v>1</v>
      </c>
      <c r="M14" s="8">
        <v>16</v>
      </c>
      <c r="N14" t="s">
        <v>138</v>
      </c>
      <c r="O14">
        <v>4</v>
      </c>
    </row>
    <row r="15" spans="1:15" x14ac:dyDescent="0.25">
      <c r="A15" s="3" t="s">
        <v>59</v>
      </c>
      <c r="B15" s="4"/>
      <c r="C15" s="4">
        <v>1</v>
      </c>
      <c r="D15" s="4"/>
      <c r="E15" s="4"/>
      <c r="F15" s="4"/>
      <c r="H15" s="5"/>
      <c r="I15" s="3" t="s">
        <v>61</v>
      </c>
      <c r="J15" s="4">
        <v>3</v>
      </c>
      <c r="M15" s="8">
        <v>17</v>
      </c>
      <c r="N15" t="s">
        <v>139</v>
      </c>
      <c r="O15">
        <v>2</v>
      </c>
    </row>
    <row r="16" spans="1:15" x14ac:dyDescent="0.25">
      <c r="A16" s="3" t="s">
        <v>59</v>
      </c>
      <c r="B16" s="4"/>
      <c r="C16" s="4"/>
      <c r="D16" s="4">
        <v>2</v>
      </c>
      <c r="E16" s="4">
        <v>2</v>
      </c>
      <c r="F16" s="4"/>
      <c r="H16" s="5"/>
      <c r="I16" s="3" t="s">
        <v>62</v>
      </c>
      <c r="J16" s="4">
        <v>2</v>
      </c>
      <c r="M16" s="8">
        <v>23</v>
      </c>
      <c r="N16" t="s">
        <v>140</v>
      </c>
      <c r="O16">
        <v>2</v>
      </c>
    </row>
    <row r="17" spans="1:15" x14ac:dyDescent="0.25">
      <c r="A17" s="3" t="s">
        <v>44</v>
      </c>
      <c r="B17" s="4"/>
      <c r="C17" s="4"/>
      <c r="D17" s="4">
        <v>1</v>
      </c>
      <c r="E17" s="4"/>
      <c r="F17" s="4"/>
      <c r="H17" s="5"/>
      <c r="I17" s="3" t="s">
        <v>45</v>
      </c>
      <c r="J17" s="4">
        <v>2</v>
      </c>
      <c r="M17" s="8">
        <v>24</v>
      </c>
      <c r="N17" t="s">
        <v>141</v>
      </c>
      <c r="O17">
        <v>2</v>
      </c>
    </row>
    <row r="18" spans="1:15" x14ac:dyDescent="0.25">
      <c r="A18" s="3" t="s">
        <v>44</v>
      </c>
      <c r="B18" s="4">
        <v>2</v>
      </c>
      <c r="C18" s="4">
        <v>3</v>
      </c>
      <c r="D18" s="4">
        <v>2</v>
      </c>
      <c r="E18" s="4">
        <v>1</v>
      </c>
      <c r="F18" s="4"/>
      <c r="H18" s="5"/>
      <c r="I18" s="3" t="s">
        <v>63</v>
      </c>
      <c r="J18" s="4">
        <v>1</v>
      </c>
      <c r="M18" s="8">
        <v>25</v>
      </c>
      <c r="N18" t="s">
        <v>142</v>
      </c>
      <c r="O18">
        <v>1</v>
      </c>
    </row>
    <row r="19" spans="1:15" x14ac:dyDescent="0.25">
      <c r="A19" s="3" t="s">
        <v>26</v>
      </c>
      <c r="B19" s="4"/>
      <c r="C19" s="4"/>
      <c r="D19" s="4"/>
      <c r="E19" s="4">
        <v>1</v>
      </c>
      <c r="F19" s="4"/>
      <c r="H19" s="5"/>
      <c r="I19" s="3" t="s">
        <v>50</v>
      </c>
      <c r="J19" s="4">
        <v>1</v>
      </c>
      <c r="M19" s="8">
        <v>27</v>
      </c>
      <c r="N19" t="s">
        <v>143</v>
      </c>
      <c r="O19">
        <v>1</v>
      </c>
    </row>
    <row r="20" spans="1:15" x14ac:dyDescent="0.25">
      <c r="A20" s="3" t="s">
        <v>26</v>
      </c>
      <c r="B20" s="4">
        <v>3</v>
      </c>
      <c r="C20" s="4">
        <v>2</v>
      </c>
      <c r="D20" s="4">
        <v>3</v>
      </c>
      <c r="E20" s="4">
        <v>1</v>
      </c>
      <c r="F20" s="4"/>
      <c r="H20" s="5"/>
      <c r="I20" s="3" t="s">
        <v>46</v>
      </c>
      <c r="J20" s="4">
        <v>1</v>
      </c>
      <c r="M20" s="8">
        <v>28</v>
      </c>
      <c r="N20" t="s">
        <v>31</v>
      </c>
      <c r="O20">
        <v>3</v>
      </c>
    </row>
    <row r="21" spans="1:15" x14ac:dyDescent="0.25">
      <c r="A21" s="3" t="s">
        <v>27</v>
      </c>
      <c r="B21" s="4"/>
      <c r="C21" s="4"/>
      <c r="D21" s="4">
        <v>2</v>
      </c>
      <c r="E21" s="4"/>
      <c r="F21" s="4"/>
      <c r="H21" s="5"/>
      <c r="I21" s="3" t="s">
        <v>28</v>
      </c>
      <c r="J21" s="4">
        <v>1</v>
      </c>
      <c r="M21" s="8">
        <v>29</v>
      </c>
      <c r="N21" t="s">
        <v>38</v>
      </c>
      <c r="O21">
        <v>1</v>
      </c>
    </row>
    <row r="22" spans="1:15" x14ac:dyDescent="0.25">
      <c r="A22" s="3" t="s">
        <v>27</v>
      </c>
      <c r="B22" s="4">
        <v>3</v>
      </c>
      <c r="C22" s="4">
        <v>1</v>
      </c>
      <c r="D22" s="4">
        <v>2</v>
      </c>
      <c r="E22" s="4">
        <v>2</v>
      </c>
      <c r="F22" s="4"/>
      <c r="H22" s="5"/>
      <c r="I22" s="3" t="s">
        <v>19</v>
      </c>
      <c r="J22" s="4">
        <v>1</v>
      </c>
      <c r="M22" s="8">
        <v>30</v>
      </c>
      <c r="N22" t="s">
        <v>43</v>
      </c>
      <c r="O22">
        <v>2</v>
      </c>
    </row>
    <row r="23" spans="1:15" x14ac:dyDescent="0.25">
      <c r="A23" s="3" t="s">
        <v>18</v>
      </c>
      <c r="B23" s="4">
        <v>1</v>
      </c>
      <c r="C23" s="4">
        <v>2</v>
      </c>
      <c r="D23" s="4">
        <v>2</v>
      </c>
      <c r="E23" s="4">
        <v>2</v>
      </c>
      <c r="F23" s="4"/>
      <c r="H23" s="5"/>
      <c r="I23" s="3" t="s">
        <v>34</v>
      </c>
      <c r="J23" s="4">
        <v>2</v>
      </c>
      <c r="M23" s="8">
        <v>32</v>
      </c>
      <c r="N23" t="s">
        <v>144</v>
      </c>
      <c r="O23">
        <v>1</v>
      </c>
    </row>
    <row r="24" spans="1:15" x14ac:dyDescent="0.25">
      <c r="A24" s="3" t="s">
        <v>60</v>
      </c>
      <c r="B24" s="4"/>
      <c r="C24" s="4">
        <v>2</v>
      </c>
      <c r="D24" s="4">
        <v>1</v>
      </c>
      <c r="E24" s="4"/>
      <c r="F24" s="4"/>
      <c r="H24" s="5"/>
      <c r="I24" s="3" t="s">
        <v>114</v>
      </c>
      <c r="J24" s="4">
        <v>1</v>
      </c>
      <c r="M24" s="8">
        <v>36</v>
      </c>
      <c r="N24" t="s">
        <v>145</v>
      </c>
      <c r="O24">
        <v>1</v>
      </c>
    </row>
    <row r="25" spans="1:15" x14ac:dyDescent="0.25">
      <c r="A25" s="3" t="s">
        <v>60</v>
      </c>
      <c r="B25" s="4"/>
      <c r="C25" s="4"/>
      <c r="D25" s="4">
        <v>2</v>
      </c>
      <c r="E25" s="4">
        <v>1</v>
      </c>
      <c r="F25" s="4"/>
      <c r="H25" s="5"/>
      <c r="I25" s="3" t="s">
        <v>35</v>
      </c>
      <c r="J25" s="4">
        <v>1</v>
      </c>
      <c r="M25" s="8">
        <v>45</v>
      </c>
      <c r="N25" t="s">
        <v>146</v>
      </c>
      <c r="O25">
        <v>1</v>
      </c>
    </row>
    <row r="26" spans="1:15" x14ac:dyDescent="0.25">
      <c r="A26" s="3" t="s">
        <v>32</v>
      </c>
      <c r="B26" s="4"/>
      <c r="C26" s="4"/>
      <c r="D26" s="4"/>
      <c r="E26" s="4">
        <v>1</v>
      </c>
      <c r="F26" s="4"/>
      <c r="H26" s="5"/>
      <c r="I26" s="3" t="s">
        <v>40</v>
      </c>
      <c r="J26" s="4">
        <v>2</v>
      </c>
      <c r="M26" s="8">
        <v>46</v>
      </c>
      <c r="N26" t="s">
        <v>147</v>
      </c>
      <c r="O26">
        <v>1</v>
      </c>
    </row>
    <row r="27" spans="1:15" x14ac:dyDescent="0.25">
      <c r="A27" s="3" t="s">
        <v>32</v>
      </c>
      <c r="B27" s="4"/>
      <c r="C27" s="4">
        <v>1</v>
      </c>
      <c r="D27" s="4"/>
      <c r="E27" s="4"/>
      <c r="F27" s="4"/>
      <c r="H27" s="5"/>
      <c r="I27" s="3" t="s">
        <v>47</v>
      </c>
      <c r="J27" s="4">
        <v>8</v>
      </c>
      <c r="M27" s="8">
        <v>48</v>
      </c>
      <c r="N27" t="s">
        <v>96</v>
      </c>
      <c r="O27">
        <v>2</v>
      </c>
    </row>
    <row r="28" spans="1:15" x14ac:dyDescent="0.25">
      <c r="A28" s="3" t="s">
        <v>61</v>
      </c>
      <c r="B28" s="4">
        <v>2</v>
      </c>
      <c r="C28" s="4">
        <v>1</v>
      </c>
      <c r="D28" s="4">
        <v>5</v>
      </c>
      <c r="E28" s="4">
        <v>3</v>
      </c>
      <c r="F28" s="4"/>
      <c r="H28" s="5"/>
      <c r="I28" s="3" t="s">
        <v>115</v>
      </c>
      <c r="J28" s="4">
        <v>1</v>
      </c>
      <c r="M28" s="8">
        <v>53</v>
      </c>
      <c r="N28" t="s">
        <v>148</v>
      </c>
      <c r="O28">
        <v>1</v>
      </c>
    </row>
    <row r="29" spans="1:15" x14ac:dyDescent="0.25">
      <c r="A29" s="3" t="s">
        <v>61</v>
      </c>
      <c r="B29" s="4"/>
      <c r="C29" s="4"/>
      <c r="D29" s="4">
        <v>1</v>
      </c>
      <c r="E29" s="4"/>
      <c r="F29" s="4"/>
      <c r="H29" s="5"/>
      <c r="I29" s="3" t="s">
        <v>67</v>
      </c>
      <c r="J29" s="4">
        <v>1</v>
      </c>
      <c r="M29" s="8">
        <v>54</v>
      </c>
      <c r="N29" t="s">
        <v>149</v>
      </c>
      <c r="O29">
        <v>1</v>
      </c>
    </row>
    <row r="30" spans="1:15" x14ac:dyDescent="0.25">
      <c r="A30" s="3" t="s">
        <v>62</v>
      </c>
      <c r="B30" s="4">
        <v>1</v>
      </c>
      <c r="C30" s="4">
        <v>1</v>
      </c>
      <c r="D30" s="4">
        <v>1</v>
      </c>
      <c r="E30" s="4"/>
      <c r="F30" s="4"/>
      <c r="H30" s="5"/>
      <c r="I30" s="3" t="s">
        <v>126</v>
      </c>
      <c r="J30" s="4">
        <v>1</v>
      </c>
      <c r="M30" s="8">
        <v>55</v>
      </c>
      <c r="N30" t="s">
        <v>150</v>
      </c>
      <c r="O30">
        <v>1</v>
      </c>
    </row>
    <row r="31" spans="1:15" x14ac:dyDescent="0.25">
      <c r="A31" s="3" t="s">
        <v>62</v>
      </c>
      <c r="B31" s="4"/>
      <c r="C31" s="4"/>
      <c r="D31" s="4">
        <v>1</v>
      </c>
      <c r="E31" s="4"/>
      <c r="F31" s="4"/>
      <c r="H31" s="5"/>
      <c r="I31" s="3" t="s">
        <v>20</v>
      </c>
      <c r="J31" s="4">
        <v>5</v>
      </c>
      <c r="M31" s="8">
        <v>56</v>
      </c>
      <c r="N31" t="s">
        <v>151</v>
      </c>
      <c r="O31">
        <v>1</v>
      </c>
    </row>
    <row r="32" spans="1:15" x14ac:dyDescent="0.25">
      <c r="A32" s="3" t="s">
        <v>33</v>
      </c>
      <c r="B32" s="4"/>
      <c r="C32" s="4"/>
      <c r="D32" s="4">
        <v>2</v>
      </c>
      <c r="E32" s="4"/>
      <c r="F32" s="4"/>
      <c r="H32" s="5"/>
      <c r="I32" s="3" t="s">
        <v>70</v>
      </c>
      <c r="J32" s="4">
        <v>1</v>
      </c>
      <c r="M32" s="8">
        <v>58</v>
      </c>
      <c r="N32" t="s">
        <v>152</v>
      </c>
      <c r="O32">
        <v>1</v>
      </c>
    </row>
    <row r="33" spans="1:15" x14ac:dyDescent="0.25">
      <c r="A33" s="3" t="s">
        <v>45</v>
      </c>
      <c r="B33" s="4"/>
      <c r="C33" s="4"/>
      <c r="D33" s="4">
        <v>2</v>
      </c>
      <c r="E33" s="4"/>
      <c r="F33" s="4"/>
      <c r="H33" s="5"/>
      <c r="I33" s="3" t="s">
        <v>41</v>
      </c>
      <c r="J33" s="4">
        <v>4</v>
      </c>
      <c r="M33" s="8">
        <v>59</v>
      </c>
      <c r="N33" t="s">
        <v>153</v>
      </c>
      <c r="O33">
        <v>3</v>
      </c>
    </row>
    <row r="34" spans="1:15" x14ac:dyDescent="0.25">
      <c r="A34" s="3" t="s">
        <v>45</v>
      </c>
      <c r="B34" s="4">
        <v>4</v>
      </c>
      <c r="C34" s="4">
        <v>1</v>
      </c>
      <c r="D34" s="4">
        <v>1</v>
      </c>
      <c r="E34" s="4">
        <v>1</v>
      </c>
      <c r="F34" s="4"/>
      <c r="H34" s="5"/>
      <c r="I34" s="3" t="s">
        <v>73</v>
      </c>
      <c r="J34" s="4">
        <v>1</v>
      </c>
      <c r="M34" s="8">
        <v>61</v>
      </c>
      <c r="N34" t="s">
        <v>154</v>
      </c>
      <c r="O34">
        <v>4</v>
      </c>
    </row>
    <row r="35" spans="1:15" x14ac:dyDescent="0.25">
      <c r="A35" s="3" t="s">
        <v>63</v>
      </c>
      <c r="B35" s="4"/>
      <c r="C35" s="4"/>
      <c r="D35" s="4">
        <v>2</v>
      </c>
      <c r="E35" s="4">
        <v>1</v>
      </c>
      <c r="F35" s="4"/>
      <c r="H35" s="5"/>
      <c r="I35" s="3" t="s">
        <v>74</v>
      </c>
      <c r="J35" s="4">
        <v>15</v>
      </c>
      <c r="M35" s="8">
        <v>62</v>
      </c>
      <c r="N35" t="s">
        <v>155</v>
      </c>
      <c r="O35">
        <v>1</v>
      </c>
    </row>
    <row r="36" spans="1:15" x14ac:dyDescent="0.25">
      <c r="A36" s="3" t="s">
        <v>63</v>
      </c>
      <c r="B36" s="4">
        <v>6</v>
      </c>
      <c r="C36" s="4">
        <v>7</v>
      </c>
      <c r="D36" s="4">
        <v>2</v>
      </c>
      <c r="E36" s="4">
        <v>6</v>
      </c>
      <c r="F36" s="4"/>
      <c r="H36" s="5"/>
      <c r="I36" s="3" t="s">
        <v>21</v>
      </c>
      <c r="J36" s="4">
        <v>2</v>
      </c>
      <c r="M36" s="8">
        <v>63</v>
      </c>
      <c r="N36" t="s">
        <v>156</v>
      </c>
      <c r="O36">
        <v>1</v>
      </c>
    </row>
    <row r="37" spans="1:15" x14ac:dyDescent="0.25">
      <c r="A37" s="3" t="s">
        <v>39</v>
      </c>
      <c r="B37" s="4"/>
      <c r="C37" s="4"/>
      <c r="D37" s="4">
        <v>1</v>
      </c>
      <c r="E37" s="4"/>
      <c r="F37" s="4"/>
      <c r="H37" s="5"/>
      <c r="I37" s="3" t="s">
        <v>54</v>
      </c>
      <c r="J37" s="4">
        <v>4</v>
      </c>
      <c r="M37" s="8">
        <v>67</v>
      </c>
      <c r="N37" t="s">
        <v>157</v>
      </c>
      <c r="O37">
        <v>2</v>
      </c>
    </row>
    <row r="38" spans="1:15" x14ac:dyDescent="0.25">
      <c r="A38" s="3" t="s">
        <v>39</v>
      </c>
      <c r="B38" s="4">
        <v>2</v>
      </c>
      <c r="C38" s="4">
        <v>2</v>
      </c>
      <c r="D38" s="4"/>
      <c r="E38" s="4"/>
      <c r="F38" s="4"/>
      <c r="H38" s="5"/>
      <c r="I38" s="3" t="s">
        <v>111</v>
      </c>
      <c r="J38" s="4">
        <v>1</v>
      </c>
      <c r="M38" s="8">
        <v>69</v>
      </c>
      <c r="N38" t="s">
        <v>97</v>
      </c>
      <c r="O38">
        <v>1</v>
      </c>
    </row>
    <row r="39" spans="1:15" x14ac:dyDescent="0.25">
      <c r="A39" s="3" t="s">
        <v>50</v>
      </c>
      <c r="B39" s="4"/>
      <c r="C39" s="4"/>
      <c r="D39" s="4"/>
      <c r="E39" s="4">
        <v>1</v>
      </c>
      <c r="F39" s="4"/>
      <c r="H39" s="5"/>
      <c r="I39" s="3" t="s">
        <v>22</v>
      </c>
      <c r="J39" s="4">
        <v>3</v>
      </c>
      <c r="M39" s="8">
        <v>76</v>
      </c>
      <c r="N39" t="s">
        <v>98</v>
      </c>
      <c r="O39">
        <v>5</v>
      </c>
    </row>
    <row r="40" spans="1:15" x14ac:dyDescent="0.25">
      <c r="A40" s="3" t="s">
        <v>50</v>
      </c>
      <c r="B40" s="4">
        <v>3</v>
      </c>
      <c r="C40" s="4">
        <v>1</v>
      </c>
      <c r="D40" s="4">
        <v>1</v>
      </c>
      <c r="E40" s="4"/>
      <c r="F40" s="4"/>
      <c r="H40" s="5"/>
      <c r="I40" s="3" t="s">
        <v>76</v>
      </c>
      <c r="J40" s="4">
        <v>5</v>
      </c>
      <c r="M40" s="8">
        <v>77</v>
      </c>
      <c r="N40" t="s">
        <v>99</v>
      </c>
      <c r="O40">
        <v>2</v>
      </c>
    </row>
    <row r="41" spans="1:15" x14ac:dyDescent="0.25">
      <c r="A41" s="3" t="s">
        <v>46</v>
      </c>
      <c r="B41" s="4"/>
      <c r="C41" s="4"/>
      <c r="D41" s="4">
        <v>1</v>
      </c>
      <c r="E41" s="4"/>
      <c r="F41" s="4"/>
      <c r="H41" s="5"/>
      <c r="I41" s="3" t="s">
        <v>77</v>
      </c>
      <c r="J41" s="4">
        <v>1</v>
      </c>
      <c r="M41" s="8">
        <v>78</v>
      </c>
      <c r="N41" t="s">
        <v>158</v>
      </c>
      <c r="O41">
        <v>1</v>
      </c>
    </row>
    <row r="42" spans="1:15" x14ac:dyDescent="0.25">
      <c r="A42" s="3" t="s">
        <v>46</v>
      </c>
      <c r="B42" s="4">
        <v>1</v>
      </c>
      <c r="C42" s="4">
        <v>2</v>
      </c>
      <c r="D42" s="4">
        <v>1</v>
      </c>
      <c r="E42" s="4"/>
      <c r="F42" s="4"/>
      <c r="H42" s="5"/>
      <c r="I42" s="3" t="s">
        <v>78</v>
      </c>
      <c r="J42" s="4">
        <v>4</v>
      </c>
      <c r="M42" s="8">
        <v>82</v>
      </c>
      <c r="N42" t="s">
        <v>159</v>
      </c>
      <c r="O42">
        <v>1</v>
      </c>
    </row>
    <row r="43" spans="1:15" x14ac:dyDescent="0.25">
      <c r="A43" s="3" t="s">
        <v>101</v>
      </c>
      <c r="B43" s="4"/>
      <c r="C43" s="4"/>
      <c r="D43" s="4">
        <v>1</v>
      </c>
      <c r="E43" s="4"/>
      <c r="F43" s="4"/>
      <c r="H43" s="5"/>
      <c r="I43" s="3" t="s">
        <v>42</v>
      </c>
      <c r="J43" s="4">
        <v>3</v>
      </c>
      <c r="M43" s="8">
        <v>83</v>
      </c>
      <c r="N43" t="s">
        <v>160</v>
      </c>
      <c r="O43">
        <v>3</v>
      </c>
    </row>
    <row r="44" spans="1:15" x14ac:dyDescent="0.25">
      <c r="A44" s="3" t="s">
        <v>28</v>
      </c>
      <c r="B44" s="4"/>
      <c r="C44" s="4"/>
      <c r="D44" s="4">
        <v>1</v>
      </c>
      <c r="E44" s="4">
        <v>6</v>
      </c>
      <c r="F44" s="4"/>
      <c r="H44" s="5"/>
      <c r="I44" s="3" t="s">
        <v>79</v>
      </c>
      <c r="J44" s="4">
        <v>1</v>
      </c>
      <c r="M44" s="8">
        <v>84</v>
      </c>
      <c r="N44" t="s">
        <v>161</v>
      </c>
      <c r="O44">
        <v>2</v>
      </c>
    </row>
    <row r="45" spans="1:15" x14ac:dyDescent="0.25">
      <c r="A45" s="3" t="s">
        <v>28</v>
      </c>
      <c r="B45" s="4">
        <v>2</v>
      </c>
      <c r="C45" s="4">
        <v>2</v>
      </c>
      <c r="D45" s="4"/>
      <c r="E45" s="4"/>
      <c r="F45" s="4"/>
      <c r="H45" s="5"/>
      <c r="I45" s="3" t="s">
        <v>29</v>
      </c>
      <c r="J45" s="4">
        <v>8</v>
      </c>
      <c r="M45" s="9" t="s">
        <v>162</v>
      </c>
      <c r="N45" s="9"/>
      <c r="O45" s="9">
        <v>68</v>
      </c>
    </row>
    <row r="46" spans="1:15" x14ac:dyDescent="0.25">
      <c r="A46" s="3" t="s">
        <v>64</v>
      </c>
      <c r="B46" s="4">
        <v>1</v>
      </c>
      <c r="C46" s="4"/>
      <c r="D46" s="4"/>
      <c r="E46" s="4"/>
      <c r="F46" s="4"/>
      <c r="H46" s="5"/>
      <c r="I46" s="3" t="s">
        <v>80</v>
      </c>
      <c r="J46" s="4">
        <v>10</v>
      </c>
    </row>
    <row r="47" spans="1:15" x14ac:dyDescent="0.25">
      <c r="A47" s="3" t="s">
        <v>19</v>
      </c>
      <c r="B47" s="4"/>
      <c r="C47" s="4">
        <v>2</v>
      </c>
      <c r="D47" s="4">
        <v>2</v>
      </c>
      <c r="E47" s="4">
        <v>1</v>
      </c>
      <c r="F47" s="4"/>
      <c r="H47" s="5"/>
      <c r="I47" s="3" t="s">
        <v>83</v>
      </c>
      <c r="J47" s="4">
        <v>2</v>
      </c>
    </row>
    <row r="48" spans="1:15" x14ac:dyDescent="0.25">
      <c r="A48" s="3" t="s">
        <v>19</v>
      </c>
      <c r="B48" s="4"/>
      <c r="C48" s="4"/>
      <c r="D48" s="4">
        <v>1</v>
      </c>
      <c r="E48" s="4"/>
      <c r="F48" s="4"/>
      <c r="H48" s="5"/>
      <c r="I48" s="3" t="s">
        <v>85</v>
      </c>
      <c r="J48" s="4">
        <v>5</v>
      </c>
    </row>
    <row r="49" spans="1:10" x14ac:dyDescent="0.25">
      <c r="A49" s="3" t="s">
        <v>65</v>
      </c>
      <c r="B49" s="4">
        <v>2</v>
      </c>
      <c r="C49" s="4">
        <v>3</v>
      </c>
      <c r="D49" s="4">
        <v>1</v>
      </c>
      <c r="E49" s="4">
        <v>1</v>
      </c>
      <c r="F49" s="4"/>
      <c r="H49" s="5"/>
      <c r="I49" s="3" t="s">
        <v>86</v>
      </c>
      <c r="J49" s="4">
        <v>1</v>
      </c>
    </row>
    <row r="50" spans="1:10" x14ac:dyDescent="0.25">
      <c r="A50" s="3" t="s">
        <v>34</v>
      </c>
      <c r="B50" s="4"/>
      <c r="C50" s="4"/>
      <c r="D50" s="4"/>
      <c r="E50" s="4">
        <v>1</v>
      </c>
      <c r="F50" s="4"/>
      <c r="H50" s="5"/>
      <c r="I50" s="3" t="s">
        <v>87</v>
      </c>
      <c r="J50" s="4">
        <v>2</v>
      </c>
    </row>
    <row r="51" spans="1:10" x14ac:dyDescent="0.25">
      <c r="A51" s="3" t="s">
        <v>34</v>
      </c>
      <c r="B51" s="4">
        <v>1</v>
      </c>
      <c r="C51" s="4">
        <v>1</v>
      </c>
      <c r="D51" s="4">
        <v>2</v>
      </c>
      <c r="E51" s="4"/>
      <c r="F51" s="4"/>
      <c r="H51" s="5"/>
      <c r="I51" s="3" t="s">
        <v>30</v>
      </c>
      <c r="J51" s="4">
        <v>1</v>
      </c>
    </row>
    <row r="52" spans="1:10" x14ac:dyDescent="0.25">
      <c r="A52" s="3" t="s">
        <v>35</v>
      </c>
      <c r="B52" s="4"/>
      <c r="C52" s="4"/>
      <c r="D52" s="4">
        <v>5</v>
      </c>
      <c r="E52" s="4">
        <v>4</v>
      </c>
      <c r="F52" s="4"/>
      <c r="H52" s="5"/>
      <c r="I52" s="3" t="s">
        <v>89</v>
      </c>
      <c r="J52" s="4">
        <v>2</v>
      </c>
    </row>
    <row r="53" spans="1:10" x14ac:dyDescent="0.25">
      <c r="A53" s="3" t="s">
        <v>35</v>
      </c>
      <c r="B53" s="4">
        <v>2</v>
      </c>
      <c r="C53" s="4">
        <v>2</v>
      </c>
      <c r="D53" s="4">
        <v>1</v>
      </c>
      <c r="E53" s="4">
        <v>3</v>
      </c>
      <c r="F53" s="4"/>
      <c r="H53" s="5"/>
      <c r="I53" s="3" t="s">
        <v>90</v>
      </c>
      <c r="J53" s="4">
        <v>8</v>
      </c>
    </row>
    <row r="54" spans="1:10" x14ac:dyDescent="0.25">
      <c r="A54" s="3" t="s">
        <v>40</v>
      </c>
      <c r="B54" s="4"/>
      <c r="C54" s="4"/>
      <c r="D54" s="4">
        <v>4</v>
      </c>
      <c r="E54" s="4"/>
      <c r="F54" s="4"/>
      <c r="H54" s="5"/>
      <c r="I54" s="3" t="s">
        <v>91</v>
      </c>
      <c r="J54" s="4">
        <v>13</v>
      </c>
    </row>
    <row r="55" spans="1:10" x14ac:dyDescent="0.25">
      <c r="A55" s="3" t="s">
        <v>40</v>
      </c>
      <c r="B55" s="4">
        <v>2</v>
      </c>
      <c r="C55" s="4">
        <v>6</v>
      </c>
      <c r="D55" s="4">
        <v>5</v>
      </c>
      <c r="E55" s="4"/>
      <c r="F55" s="4"/>
      <c r="H55" s="5"/>
      <c r="I55" s="3" t="s">
        <v>116</v>
      </c>
      <c r="J55" s="4">
        <v>1</v>
      </c>
    </row>
    <row r="56" spans="1:10" x14ac:dyDescent="0.25">
      <c r="A56" s="3" t="s">
        <v>47</v>
      </c>
      <c r="B56" s="4"/>
      <c r="C56" s="4"/>
      <c r="D56" s="4">
        <v>4</v>
      </c>
      <c r="E56" s="4">
        <v>4</v>
      </c>
      <c r="F56" s="4"/>
      <c r="H56" s="5"/>
      <c r="I56" s="3" t="s">
        <v>122</v>
      </c>
      <c r="J56" s="4">
        <v>1</v>
      </c>
    </row>
    <row r="57" spans="1:10" x14ac:dyDescent="0.25">
      <c r="A57" s="3" t="s">
        <v>47</v>
      </c>
      <c r="B57" s="4">
        <v>5</v>
      </c>
      <c r="C57" s="4">
        <v>2</v>
      </c>
      <c r="D57" s="4">
        <v>1</v>
      </c>
      <c r="E57" s="4">
        <v>1</v>
      </c>
      <c r="F57" s="4"/>
      <c r="H57" s="5"/>
      <c r="I57" s="3" t="s">
        <v>95</v>
      </c>
      <c r="J57" s="4">
        <v>2</v>
      </c>
    </row>
    <row r="58" spans="1:10" x14ac:dyDescent="0.25">
      <c r="A58" s="3" t="s">
        <v>66</v>
      </c>
      <c r="B58" s="4">
        <v>2</v>
      </c>
      <c r="C58" s="4">
        <v>1</v>
      </c>
      <c r="D58" s="4"/>
      <c r="E58" s="4">
        <v>1</v>
      </c>
      <c r="F58" s="4"/>
      <c r="H58" s="5"/>
      <c r="I58" s="3" t="s">
        <v>48</v>
      </c>
      <c r="J58" s="4">
        <v>8</v>
      </c>
    </row>
    <row r="59" spans="1:10" x14ac:dyDescent="0.25">
      <c r="A59" s="3" t="s">
        <v>102</v>
      </c>
      <c r="B59" s="4"/>
      <c r="C59" s="4"/>
      <c r="D59" s="4">
        <v>1</v>
      </c>
      <c r="E59" s="4"/>
      <c r="F59" s="4"/>
      <c r="H59" s="5"/>
      <c r="I59" s="3" t="s">
        <v>128</v>
      </c>
      <c r="J59" s="4">
        <v>1</v>
      </c>
    </row>
    <row r="60" spans="1:10" x14ac:dyDescent="0.25">
      <c r="A60" s="3" t="s">
        <v>36</v>
      </c>
      <c r="B60" s="4"/>
      <c r="C60" s="4"/>
      <c r="D60" s="4"/>
      <c r="E60" s="4">
        <v>1</v>
      </c>
      <c r="F60" s="4"/>
      <c r="H60" s="5"/>
      <c r="I60" s="3"/>
      <c r="J60" s="4"/>
    </row>
    <row r="61" spans="1:10" x14ac:dyDescent="0.25">
      <c r="A61" s="3" t="s">
        <v>36</v>
      </c>
      <c r="B61" s="4">
        <v>1</v>
      </c>
      <c r="C61" s="4">
        <v>2</v>
      </c>
      <c r="D61" s="4"/>
      <c r="E61" s="4"/>
      <c r="F61" s="4"/>
      <c r="H61" s="5"/>
      <c r="I61" s="3"/>
      <c r="J61" s="4"/>
    </row>
    <row r="62" spans="1:10" x14ac:dyDescent="0.25">
      <c r="A62" s="3" t="s">
        <v>67</v>
      </c>
      <c r="B62" s="4"/>
      <c r="C62" s="4"/>
      <c r="D62" s="4">
        <v>2</v>
      </c>
      <c r="E62" s="4"/>
      <c r="F62" s="4"/>
      <c r="H62" s="5"/>
      <c r="I62" s="3"/>
      <c r="J62" s="4"/>
    </row>
    <row r="63" spans="1:10" x14ac:dyDescent="0.25">
      <c r="A63" s="3" t="s">
        <v>68</v>
      </c>
      <c r="B63" s="4">
        <v>3</v>
      </c>
      <c r="C63" s="4">
        <v>2</v>
      </c>
      <c r="D63" s="4"/>
      <c r="E63" s="4"/>
      <c r="F63" s="4"/>
      <c r="H63" s="5"/>
      <c r="I63" s="3"/>
      <c r="J63" s="4"/>
    </row>
    <row r="64" spans="1:10" x14ac:dyDescent="0.25">
      <c r="A64" s="3" t="s">
        <v>69</v>
      </c>
      <c r="B64" s="4">
        <v>1</v>
      </c>
      <c r="C64" s="4">
        <v>2</v>
      </c>
      <c r="D64" s="4">
        <v>2</v>
      </c>
      <c r="E64" s="4"/>
      <c r="F64" s="4"/>
      <c r="H64" s="5"/>
      <c r="I64" s="3"/>
      <c r="J64" s="4"/>
    </row>
    <row r="65" spans="1:10" x14ac:dyDescent="0.25">
      <c r="A65" s="3" t="s">
        <v>69</v>
      </c>
      <c r="B65" s="4"/>
      <c r="C65" s="4"/>
      <c r="D65" s="4">
        <v>1</v>
      </c>
      <c r="E65" s="4"/>
      <c r="F65" s="4"/>
      <c r="H65" s="5"/>
      <c r="I65" s="3"/>
      <c r="J65" s="4"/>
    </row>
    <row r="66" spans="1:10" x14ac:dyDescent="0.25">
      <c r="A66" s="3" t="s">
        <v>53</v>
      </c>
      <c r="B66" s="4"/>
      <c r="C66" s="4"/>
      <c r="D66" s="4">
        <v>4</v>
      </c>
      <c r="E66" s="4"/>
      <c r="F66" s="4"/>
      <c r="H66" s="5"/>
      <c r="I66" s="3"/>
      <c r="J66" s="4"/>
    </row>
    <row r="67" spans="1:10" x14ac:dyDescent="0.25">
      <c r="A67" s="3" t="s">
        <v>53</v>
      </c>
      <c r="B67" s="4">
        <v>1</v>
      </c>
      <c r="C67" s="4">
        <v>1</v>
      </c>
      <c r="D67" s="4">
        <v>1</v>
      </c>
      <c r="E67" s="4"/>
      <c r="F67" s="4"/>
      <c r="H67" s="5"/>
      <c r="I67" s="3"/>
      <c r="J67" s="4"/>
    </row>
    <row r="68" spans="1:10" x14ac:dyDescent="0.25">
      <c r="A68" s="3" t="s">
        <v>20</v>
      </c>
      <c r="B68" s="4">
        <v>4</v>
      </c>
      <c r="C68" s="4">
        <v>1</v>
      </c>
      <c r="D68" s="4">
        <v>6</v>
      </c>
      <c r="E68" s="4">
        <v>1</v>
      </c>
      <c r="F68" s="4"/>
      <c r="H68" s="5"/>
      <c r="I68" s="3"/>
      <c r="J68" s="4"/>
    </row>
    <row r="69" spans="1:10" x14ac:dyDescent="0.25">
      <c r="A69" s="3" t="s">
        <v>103</v>
      </c>
      <c r="B69" s="4"/>
      <c r="C69" s="4"/>
      <c r="D69" s="4"/>
      <c r="E69" s="4">
        <v>1</v>
      </c>
      <c r="F69" s="4"/>
      <c r="H69" s="5"/>
      <c r="I69" s="3"/>
      <c r="J69" s="4"/>
    </row>
    <row r="70" spans="1:10" x14ac:dyDescent="0.25">
      <c r="A70" s="3" t="s">
        <v>70</v>
      </c>
      <c r="B70" s="4">
        <v>1</v>
      </c>
      <c r="C70" s="4"/>
      <c r="D70" s="4"/>
      <c r="E70" s="4"/>
      <c r="F70" s="4"/>
      <c r="H70" s="5"/>
      <c r="I70" s="3"/>
      <c r="J70" s="4"/>
    </row>
    <row r="71" spans="1:10" x14ac:dyDescent="0.25">
      <c r="A71" s="3" t="s">
        <v>41</v>
      </c>
      <c r="B71" s="4"/>
      <c r="C71" s="4"/>
      <c r="D71" s="4"/>
      <c r="E71" s="4">
        <v>2</v>
      </c>
      <c r="F71" s="4"/>
      <c r="H71" s="5"/>
      <c r="I71" s="3"/>
      <c r="J71" s="4"/>
    </row>
    <row r="72" spans="1:10" x14ac:dyDescent="0.25">
      <c r="A72" s="3" t="s">
        <v>41</v>
      </c>
      <c r="B72" s="4">
        <v>3</v>
      </c>
      <c r="C72" s="4">
        <v>1</v>
      </c>
      <c r="D72" s="4"/>
      <c r="E72" s="4"/>
      <c r="F72" s="4"/>
      <c r="H72" s="5"/>
      <c r="I72" s="3"/>
      <c r="J72" s="4"/>
    </row>
    <row r="73" spans="1:10" x14ac:dyDescent="0.25">
      <c r="A73" s="3" t="s">
        <v>71</v>
      </c>
      <c r="B73" s="4">
        <v>1</v>
      </c>
      <c r="C73" s="4"/>
      <c r="D73" s="4">
        <v>1</v>
      </c>
      <c r="E73" s="4"/>
      <c r="F73" s="4"/>
      <c r="H73" s="5"/>
      <c r="I73" s="5"/>
      <c r="J73" s="4"/>
    </row>
    <row r="74" spans="1:10" x14ac:dyDescent="0.25">
      <c r="A74" s="3" t="s">
        <v>72</v>
      </c>
      <c r="B74" s="4">
        <v>5</v>
      </c>
      <c r="C74" s="4"/>
      <c r="D74" s="4">
        <v>2</v>
      </c>
      <c r="E74" s="4">
        <v>2</v>
      </c>
      <c r="F74" s="4"/>
      <c r="H74" s="5"/>
      <c r="I74" s="5"/>
      <c r="J74" s="4"/>
    </row>
    <row r="75" spans="1:10" x14ac:dyDescent="0.25">
      <c r="A75" s="3" t="s">
        <v>73</v>
      </c>
      <c r="B75" s="4"/>
      <c r="C75" s="4">
        <v>1</v>
      </c>
      <c r="D75" s="4"/>
      <c r="E75" s="4"/>
      <c r="F75" s="4"/>
    </row>
    <row r="76" spans="1:10" x14ac:dyDescent="0.25">
      <c r="A76" s="3" t="s">
        <v>74</v>
      </c>
      <c r="B76" s="4">
        <v>18</v>
      </c>
      <c r="C76" s="4">
        <v>22</v>
      </c>
      <c r="D76" s="4"/>
      <c r="E76" s="4"/>
      <c r="F76" s="4"/>
    </row>
    <row r="77" spans="1:10" x14ac:dyDescent="0.25">
      <c r="A77" s="3" t="s">
        <v>74</v>
      </c>
      <c r="B77" s="4"/>
      <c r="C77" s="4"/>
      <c r="D77" s="4">
        <v>14</v>
      </c>
      <c r="E77" s="4">
        <v>11</v>
      </c>
      <c r="F77" s="4"/>
    </row>
    <row r="78" spans="1:10" x14ac:dyDescent="0.25">
      <c r="A78" s="3" t="s">
        <v>51</v>
      </c>
      <c r="B78" s="4"/>
      <c r="C78" s="4"/>
      <c r="D78" s="4"/>
      <c r="E78" s="4">
        <v>2</v>
      </c>
      <c r="F78" s="4"/>
    </row>
    <row r="79" spans="1:10" x14ac:dyDescent="0.25">
      <c r="A79" s="3" t="s">
        <v>51</v>
      </c>
      <c r="B79" s="4"/>
      <c r="C79" s="4">
        <v>2</v>
      </c>
      <c r="D79" s="4">
        <v>2</v>
      </c>
      <c r="E79" s="4"/>
      <c r="F79" s="4"/>
    </row>
    <row r="80" spans="1:10" x14ac:dyDescent="0.25">
      <c r="A80" s="3" t="s">
        <v>21</v>
      </c>
      <c r="B80" s="4">
        <v>4</v>
      </c>
      <c r="C80" s="4">
        <v>2</v>
      </c>
      <c r="D80" s="4">
        <v>1</v>
      </c>
      <c r="E80" s="4"/>
      <c r="F80" s="4"/>
    </row>
    <row r="81" spans="1:6" x14ac:dyDescent="0.25">
      <c r="A81" s="3" t="s">
        <v>54</v>
      </c>
      <c r="B81" s="4"/>
      <c r="C81" s="4"/>
      <c r="D81" s="4">
        <v>2</v>
      </c>
      <c r="E81" s="4">
        <v>3</v>
      </c>
      <c r="F81" s="4"/>
    </row>
    <row r="82" spans="1:6" x14ac:dyDescent="0.25">
      <c r="A82" s="3" t="s">
        <v>54</v>
      </c>
      <c r="B82" s="4">
        <v>12</v>
      </c>
      <c r="C82" s="4">
        <v>3</v>
      </c>
      <c r="D82" s="4">
        <v>2</v>
      </c>
      <c r="E82" s="4">
        <v>8</v>
      </c>
      <c r="F82" s="4"/>
    </row>
    <row r="83" spans="1:6" x14ac:dyDescent="0.25">
      <c r="A83" s="3" t="s">
        <v>75</v>
      </c>
      <c r="B83" s="4">
        <v>2</v>
      </c>
      <c r="C83" s="4">
        <v>6</v>
      </c>
      <c r="D83" s="4"/>
      <c r="E83" s="4">
        <v>1</v>
      </c>
      <c r="F83" s="4"/>
    </row>
    <row r="84" spans="1:6" x14ac:dyDescent="0.25">
      <c r="A84" s="3" t="s">
        <v>75</v>
      </c>
      <c r="B84" s="4"/>
      <c r="C84" s="4"/>
      <c r="D84" s="4">
        <v>3</v>
      </c>
      <c r="E84" s="4">
        <v>3</v>
      </c>
      <c r="F84" s="4"/>
    </row>
    <row r="85" spans="1:6" x14ac:dyDescent="0.25">
      <c r="A85" s="3" t="s">
        <v>22</v>
      </c>
      <c r="B85" s="4">
        <v>3</v>
      </c>
      <c r="C85" s="4">
        <v>2</v>
      </c>
      <c r="D85" s="4">
        <v>4</v>
      </c>
      <c r="E85" s="4">
        <v>1</v>
      </c>
      <c r="F85" s="4"/>
    </row>
    <row r="86" spans="1:6" x14ac:dyDescent="0.25">
      <c r="A86" s="3" t="s">
        <v>22</v>
      </c>
      <c r="B86" s="4"/>
      <c r="C86" s="4"/>
      <c r="D86" s="4"/>
      <c r="E86" s="4">
        <v>3</v>
      </c>
      <c r="F86" s="4"/>
    </row>
    <row r="87" spans="1:6" x14ac:dyDescent="0.25">
      <c r="A87" s="3" t="s">
        <v>23</v>
      </c>
      <c r="B87" s="4"/>
      <c r="C87" s="4">
        <v>1</v>
      </c>
      <c r="D87" s="4"/>
      <c r="E87" s="4">
        <v>1</v>
      </c>
      <c r="F87" s="4"/>
    </row>
    <row r="88" spans="1:6" x14ac:dyDescent="0.25">
      <c r="A88" s="3" t="s">
        <v>23</v>
      </c>
      <c r="B88" s="4"/>
      <c r="C88" s="4"/>
      <c r="D88" s="4">
        <v>1</v>
      </c>
      <c r="E88" s="4"/>
      <c r="F88" s="4"/>
    </row>
    <row r="89" spans="1:6" x14ac:dyDescent="0.25">
      <c r="A89" s="3" t="s">
        <v>76</v>
      </c>
      <c r="B89" s="4"/>
      <c r="C89" s="4"/>
      <c r="D89" s="4">
        <v>1</v>
      </c>
      <c r="E89" s="4"/>
      <c r="F89" s="4"/>
    </row>
    <row r="90" spans="1:6" x14ac:dyDescent="0.25">
      <c r="A90" s="3" t="s">
        <v>76</v>
      </c>
      <c r="B90" s="4">
        <v>3</v>
      </c>
      <c r="C90" s="4">
        <v>1</v>
      </c>
      <c r="D90" s="4">
        <v>2</v>
      </c>
      <c r="E90" s="4">
        <v>2</v>
      </c>
      <c r="F90" s="4"/>
    </row>
    <row r="91" spans="1:6" x14ac:dyDescent="0.25">
      <c r="A91" s="3" t="s">
        <v>77</v>
      </c>
      <c r="B91" s="4"/>
      <c r="C91" s="4"/>
      <c r="D91" s="4">
        <v>2</v>
      </c>
      <c r="E91" s="4"/>
      <c r="F91" s="4"/>
    </row>
    <row r="92" spans="1:6" x14ac:dyDescent="0.25">
      <c r="A92" s="3" t="s">
        <v>77</v>
      </c>
      <c r="B92" s="4">
        <v>1</v>
      </c>
      <c r="C92" s="4">
        <v>3</v>
      </c>
      <c r="D92" s="4"/>
      <c r="E92" s="4">
        <v>2</v>
      </c>
      <c r="F92" s="4"/>
    </row>
    <row r="93" spans="1:6" x14ac:dyDescent="0.25">
      <c r="A93" s="3" t="s">
        <v>78</v>
      </c>
      <c r="B93" s="4">
        <v>1</v>
      </c>
      <c r="C93" s="4">
        <v>1</v>
      </c>
      <c r="D93" s="4">
        <v>2</v>
      </c>
      <c r="E93" s="4"/>
      <c r="F93" s="4"/>
    </row>
    <row r="94" spans="1:6" x14ac:dyDescent="0.25">
      <c r="A94" s="3" t="s">
        <v>42</v>
      </c>
      <c r="B94" s="4"/>
      <c r="C94" s="4">
        <v>1</v>
      </c>
      <c r="D94" s="4">
        <v>1</v>
      </c>
      <c r="E94" s="4"/>
      <c r="F94" s="4"/>
    </row>
    <row r="95" spans="1:6" x14ac:dyDescent="0.25">
      <c r="A95" s="3" t="s">
        <v>42</v>
      </c>
      <c r="B95" s="4">
        <v>1</v>
      </c>
      <c r="C95" s="4">
        <v>1</v>
      </c>
      <c r="D95" s="4">
        <v>1</v>
      </c>
      <c r="E95" s="4">
        <v>1</v>
      </c>
      <c r="F95" s="4"/>
    </row>
    <row r="96" spans="1:6" x14ac:dyDescent="0.25">
      <c r="A96" s="3" t="s">
        <v>79</v>
      </c>
      <c r="B96" s="4"/>
      <c r="C96" s="4">
        <v>1</v>
      </c>
      <c r="D96" s="4"/>
      <c r="E96" s="4"/>
      <c r="F96" s="4"/>
    </row>
    <row r="97" spans="1:6" x14ac:dyDescent="0.25">
      <c r="A97" s="3" t="s">
        <v>29</v>
      </c>
      <c r="B97" s="4"/>
      <c r="C97" s="4"/>
      <c r="D97" s="4">
        <v>3</v>
      </c>
      <c r="E97" s="4">
        <v>4</v>
      </c>
      <c r="F97" s="4"/>
    </row>
    <row r="98" spans="1:6" x14ac:dyDescent="0.25">
      <c r="A98" s="3" t="s">
        <v>29</v>
      </c>
      <c r="B98" s="4">
        <v>5</v>
      </c>
      <c r="C98" s="4">
        <v>6</v>
      </c>
      <c r="D98" s="4">
        <v>2</v>
      </c>
      <c r="E98" s="4"/>
      <c r="F98" s="4"/>
    </row>
    <row r="99" spans="1:6" x14ac:dyDescent="0.25">
      <c r="A99" s="3" t="s">
        <v>104</v>
      </c>
      <c r="B99" s="4">
        <v>2</v>
      </c>
      <c r="C99" s="4">
        <v>1</v>
      </c>
      <c r="D99" s="4"/>
      <c r="E99" s="4">
        <v>1</v>
      </c>
      <c r="F99" s="4"/>
    </row>
    <row r="100" spans="1:6" x14ac:dyDescent="0.25">
      <c r="A100" s="3" t="s">
        <v>80</v>
      </c>
      <c r="B100" s="4">
        <v>4</v>
      </c>
      <c r="C100" s="4">
        <v>6</v>
      </c>
      <c r="D100" s="4">
        <v>1</v>
      </c>
      <c r="E100" s="4">
        <v>1</v>
      </c>
      <c r="F100" s="4"/>
    </row>
    <row r="101" spans="1:6" x14ac:dyDescent="0.25">
      <c r="A101" s="3" t="s">
        <v>80</v>
      </c>
      <c r="B101" s="4"/>
      <c r="C101" s="4"/>
      <c r="D101" s="4">
        <v>5</v>
      </c>
      <c r="E101" s="4">
        <v>4</v>
      </c>
      <c r="F101" s="4"/>
    </row>
    <row r="102" spans="1:6" x14ac:dyDescent="0.25">
      <c r="A102" s="3" t="s">
        <v>81</v>
      </c>
      <c r="B102" s="4"/>
      <c r="C102" s="4"/>
      <c r="D102" s="4">
        <v>1</v>
      </c>
      <c r="E102" s="4">
        <v>1</v>
      </c>
      <c r="F102" s="4"/>
    </row>
    <row r="103" spans="1:6" x14ac:dyDescent="0.25">
      <c r="A103" s="3" t="s">
        <v>81</v>
      </c>
      <c r="B103" s="4"/>
      <c r="C103" s="4"/>
      <c r="D103" s="4">
        <v>1</v>
      </c>
      <c r="E103" s="4">
        <v>1</v>
      </c>
      <c r="F103" s="4"/>
    </row>
    <row r="104" spans="1:6" x14ac:dyDescent="0.25">
      <c r="A104" s="3" t="s">
        <v>82</v>
      </c>
      <c r="B104" s="4">
        <v>2</v>
      </c>
      <c r="C104" s="4"/>
      <c r="D104" s="4"/>
      <c r="E104" s="4"/>
      <c r="F104" s="4"/>
    </row>
    <row r="105" spans="1:6" x14ac:dyDescent="0.25">
      <c r="A105" s="3" t="s">
        <v>83</v>
      </c>
      <c r="B105" s="4">
        <v>2</v>
      </c>
      <c r="C105" s="4">
        <v>1</v>
      </c>
      <c r="D105" s="4">
        <v>1</v>
      </c>
      <c r="E105" s="4"/>
      <c r="F105" s="4"/>
    </row>
    <row r="106" spans="1:6" x14ac:dyDescent="0.25">
      <c r="A106" s="3" t="s">
        <v>83</v>
      </c>
      <c r="B106" s="4"/>
      <c r="C106" s="4"/>
      <c r="D106" s="4">
        <v>1</v>
      </c>
      <c r="E106" s="4"/>
      <c r="F106" s="4"/>
    </row>
    <row r="107" spans="1:6" x14ac:dyDescent="0.25">
      <c r="A107" s="3" t="s">
        <v>84</v>
      </c>
      <c r="B107" s="4"/>
      <c r="C107" s="4">
        <v>1</v>
      </c>
      <c r="D107" s="4">
        <v>1</v>
      </c>
      <c r="E107" s="4"/>
      <c r="F107" s="4"/>
    </row>
    <row r="108" spans="1:6" x14ac:dyDescent="0.25">
      <c r="A108" s="3" t="s">
        <v>85</v>
      </c>
      <c r="B108" s="4">
        <v>6</v>
      </c>
      <c r="C108" s="4">
        <v>11</v>
      </c>
      <c r="D108" s="4"/>
      <c r="E108" s="4">
        <v>1</v>
      </c>
      <c r="F108" s="4"/>
    </row>
    <row r="109" spans="1:6" x14ac:dyDescent="0.25">
      <c r="A109" s="3" t="s">
        <v>85</v>
      </c>
      <c r="B109" s="4"/>
      <c r="C109" s="4"/>
      <c r="D109" s="4">
        <v>3</v>
      </c>
      <c r="E109" s="4">
        <v>4</v>
      </c>
      <c r="F109" s="4"/>
    </row>
    <row r="110" spans="1:6" x14ac:dyDescent="0.25">
      <c r="A110" s="3" t="s">
        <v>86</v>
      </c>
      <c r="B110" s="4">
        <v>1</v>
      </c>
      <c r="C110" s="4"/>
      <c r="D110" s="4"/>
      <c r="E110" s="4"/>
      <c r="F110" s="4"/>
    </row>
    <row r="111" spans="1:6" x14ac:dyDescent="0.25">
      <c r="A111" s="3" t="s">
        <v>86</v>
      </c>
      <c r="B111" s="4"/>
      <c r="C111" s="4"/>
      <c r="D111" s="4"/>
      <c r="E111" s="4">
        <v>2</v>
      </c>
      <c r="F111" s="4"/>
    </row>
    <row r="112" spans="1:6" x14ac:dyDescent="0.25">
      <c r="A112" s="3" t="s">
        <v>87</v>
      </c>
      <c r="B112" s="4">
        <v>1</v>
      </c>
      <c r="C112" s="4"/>
      <c r="D112" s="4"/>
      <c r="E112" s="4"/>
      <c r="F112" s="4"/>
    </row>
    <row r="113" spans="1:6" x14ac:dyDescent="0.25">
      <c r="A113" s="3" t="s">
        <v>87</v>
      </c>
      <c r="B113" s="4"/>
      <c r="C113" s="4"/>
      <c r="D113" s="4">
        <v>1</v>
      </c>
      <c r="E113" s="4"/>
      <c r="F113" s="4"/>
    </row>
    <row r="114" spans="1:6" x14ac:dyDescent="0.25">
      <c r="A114" s="3" t="s">
        <v>30</v>
      </c>
      <c r="B114" s="4"/>
      <c r="C114" s="4"/>
      <c r="D114" s="4">
        <v>1</v>
      </c>
      <c r="E114" s="4">
        <v>1</v>
      </c>
      <c r="F114" s="4"/>
    </row>
    <row r="115" spans="1:6" x14ac:dyDescent="0.25">
      <c r="A115" s="3" t="s">
        <v>30</v>
      </c>
      <c r="B115" s="4">
        <v>1</v>
      </c>
      <c r="C115" s="4"/>
      <c r="D115" s="4"/>
      <c r="E115" s="4"/>
      <c r="F115" s="4"/>
    </row>
    <row r="116" spans="1:6" x14ac:dyDescent="0.25">
      <c r="A116" s="3" t="s">
        <v>37</v>
      </c>
      <c r="B116" s="4"/>
      <c r="C116" s="4">
        <v>1</v>
      </c>
      <c r="D116" s="4"/>
      <c r="E116" s="4">
        <v>1</v>
      </c>
      <c r="F116" s="4"/>
    </row>
    <row r="117" spans="1:6" x14ac:dyDescent="0.25">
      <c r="A117" s="3" t="s">
        <v>37</v>
      </c>
      <c r="B117" s="4">
        <v>1</v>
      </c>
      <c r="C117" s="4">
        <v>1</v>
      </c>
      <c r="D117" s="4"/>
      <c r="E117" s="4"/>
      <c r="F117" s="4"/>
    </row>
    <row r="118" spans="1:6" x14ac:dyDescent="0.25">
      <c r="A118" s="3" t="s">
        <v>88</v>
      </c>
      <c r="B118" s="4"/>
      <c r="C118" s="4">
        <v>2</v>
      </c>
      <c r="D118" s="4"/>
      <c r="E118" s="4"/>
      <c r="F118" s="4"/>
    </row>
    <row r="119" spans="1:6" x14ac:dyDescent="0.25">
      <c r="A119" s="3" t="s">
        <v>88</v>
      </c>
      <c r="B119" s="4"/>
      <c r="C119" s="4"/>
      <c r="D119" s="4">
        <v>5</v>
      </c>
      <c r="E119" s="4">
        <v>1</v>
      </c>
      <c r="F119" s="4"/>
    </row>
    <row r="120" spans="1:6" x14ac:dyDescent="0.25">
      <c r="A120" s="3" t="s">
        <v>89</v>
      </c>
      <c r="B120" s="4">
        <v>1</v>
      </c>
      <c r="C120" s="4"/>
      <c r="D120" s="4"/>
      <c r="E120" s="4"/>
      <c r="F120" s="4"/>
    </row>
    <row r="121" spans="1:6" x14ac:dyDescent="0.25">
      <c r="A121" s="3" t="s">
        <v>89</v>
      </c>
      <c r="B121" s="4"/>
      <c r="C121" s="4"/>
      <c r="D121" s="4"/>
      <c r="E121" s="4">
        <v>4</v>
      </c>
      <c r="F121" s="4"/>
    </row>
    <row r="122" spans="1:6" x14ac:dyDescent="0.25">
      <c r="A122" s="3" t="s">
        <v>90</v>
      </c>
      <c r="B122" s="4">
        <v>5</v>
      </c>
      <c r="C122" s="4">
        <v>13</v>
      </c>
      <c r="D122" s="4">
        <v>2</v>
      </c>
      <c r="E122" s="4">
        <v>2</v>
      </c>
      <c r="F122" s="4"/>
    </row>
    <row r="123" spans="1:6" x14ac:dyDescent="0.25">
      <c r="A123" s="3" t="s">
        <v>90</v>
      </c>
      <c r="B123" s="4"/>
      <c r="C123" s="4"/>
      <c r="D123" s="4">
        <v>8</v>
      </c>
      <c r="E123" s="4">
        <v>2</v>
      </c>
      <c r="F123" s="4"/>
    </row>
    <row r="124" spans="1:6" x14ac:dyDescent="0.25">
      <c r="A124" s="3" t="s">
        <v>91</v>
      </c>
      <c r="B124" s="4"/>
      <c r="C124" s="4"/>
      <c r="D124" s="4">
        <v>2</v>
      </c>
      <c r="E124" s="4"/>
      <c r="F124" s="4"/>
    </row>
    <row r="125" spans="1:6" x14ac:dyDescent="0.25">
      <c r="A125" s="3" t="s">
        <v>91</v>
      </c>
      <c r="B125" s="4">
        <v>9</v>
      </c>
      <c r="C125" s="4">
        <v>7</v>
      </c>
      <c r="D125" s="4">
        <v>7</v>
      </c>
      <c r="E125" s="4">
        <v>8</v>
      </c>
      <c r="F125" s="4"/>
    </row>
    <row r="126" spans="1:6" x14ac:dyDescent="0.25">
      <c r="A126" s="3" t="s">
        <v>92</v>
      </c>
      <c r="B126" s="4"/>
      <c r="C126" s="4"/>
      <c r="D126" s="4">
        <v>1</v>
      </c>
      <c r="E126" s="4"/>
      <c r="F126" s="4"/>
    </row>
    <row r="127" spans="1:6" x14ac:dyDescent="0.25">
      <c r="A127" s="3" t="s">
        <v>93</v>
      </c>
      <c r="B127" s="4">
        <v>1</v>
      </c>
      <c r="C127" s="4"/>
      <c r="D127" s="4"/>
      <c r="E127" s="4">
        <v>1</v>
      </c>
      <c r="F127" s="4"/>
    </row>
    <row r="128" spans="1:6" x14ac:dyDescent="0.25">
      <c r="A128" s="3" t="s">
        <v>93</v>
      </c>
      <c r="B128" s="4"/>
      <c r="C128" s="4"/>
      <c r="D128" s="4"/>
      <c r="E128" s="4">
        <v>1</v>
      </c>
      <c r="F128" s="4"/>
    </row>
    <row r="129" spans="1:6" x14ac:dyDescent="0.25">
      <c r="A129" s="3" t="s">
        <v>94</v>
      </c>
      <c r="B129" s="4">
        <v>1</v>
      </c>
      <c r="C129" s="4">
        <v>4</v>
      </c>
      <c r="D129" s="4"/>
      <c r="E129" s="4"/>
      <c r="F129" s="4"/>
    </row>
    <row r="130" spans="1:6" x14ac:dyDescent="0.25">
      <c r="A130" s="3" t="s">
        <v>94</v>
      </c>
      <c r="B130" s="4"/>
      <c r="C130" s="4"/>
      <c r="D130" s="4">
        <v>2</v>
      </c>
      <c r="E130" s="4"/>
      <c r="F130" s="4"/>
    </row>
    <row r="131" spans="1:6" x14ac:dyDescent="0.25">
      <c r="A131" s="3" t="s">
        <v>95</v>
      </c>
      <c r="B131" s="4">
        <v>5</v>
      </c>
      <c r="C131" s="4">
        <v>1</v>
      </c>
      <c r="D131" s="4"/>
      <c r="E131" s="4">
        <v>2</v>
      </c>
      <c r="F131" s="4"/>
    </row>
    <row r="132" spans="1:6" x14ac:dyDescent="0.25">
      <c r="A132" s="3" t="s">
        <v>95</v>
      </c>
      <c r="B132" s="4"/>
      <c r="C132" s="4"/>
      <c r="D132" s="4">
        <v>2</v>
      </c>
      <c r="E132" s="4"/>
      <c r="F132" s="4"/>
    </row>
    <row r="133" spans="1:6" x14ac:dyDescent="0.25">
      <c r="A133" s="3" t="s">
        <v>48</v>
      </c>
      <c r="B133" s="4"/>
      <c r="C133" s="4">
        <v>1</v>
      </c>
      <c r="D133" s="4"/>
      <c r="E133" s="4">
        <v>1</v>
      </c>
      <c r="F133" s="4"/>
    </row>
    <row r="134" spans="1:6" x14ac:dyDescent="0.25">
      <c r="A134" s="3" t="s">
        <v>48</v>
      </c>
      <c r="B134" s="4">
        <v>6</v>
      </c>
      <c r="C134" s="4">
        <v>2</v>
      </c>
      <c r="D134" s="4">
        <v>4</v>
      </c>
      <c r="E134" s="4"/>
      <c r="F134" s="4"/>
    </row>
    <row r="135" spans="1:6" x14ac:dyDescent="0.25">
      <c r="A135" s="5"/>
      <c r="B135" s="4"/>
      <c r="C135" s="4"/>
      <c r="D135" s="4"/>
      <c r="E135" s="4"/>
      <c r="F135" s="4"/>
    </row>
  </sheetData>
  <sortState xmlns:xlrd2="http://schemas.microsoft.com/office/spreadsheetml/2017/richdata2" ref="I6:J74">
    <sortCondition ref="I6:I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9833-C85E-4B61-8C8D-FAD57D0BD1F2}">
  <dimension ref="B2:U111"/>
  <sheetViews>
    <sheetView topLeftCell="J1" workbookViewId="0">
      <selection activeCell="U4" sqref="U4"/>
    </sheetView>
  </sheetViews>
  <sheetFormatPr baseColWidth="10" defaultRowHeight="15" x14ac:dyDescent="0.25"/>
  <cols>
    <col min="2" max="2" width="47.5703125" bestFit="1" customWidth="1"/>
    <col min="3" max="6" width="14.28515625" bestFit="1" customWidth="1"/>
    <col min="9" max="9" width="43.5703125" bestFit="1" customWidth="1"/>
    <col min="10" max="13" width="13.140625" bestFit="1" customWidth="1"/>
    <col min="16" max="16" width="43.5703125" bestFit="1" customWidth="1"/>
  </cols>
  <sheetData>
    <row r="2" spans="2:21" x14ac:dyDescent="0.25">
      <c r="B2" s="1"/>
      <c r="C2" s="1"/>
      <c r="D2" s="1"/>
      <c r="E2" s="1"/>
      <c r="F2" s="1"/>
    </row>
    <row r="3" spans="2:21" x14ac:dyDescent="0.25">
      <c r="B3" s="6"/>
      <c r="C3" s="6"/>
      <c r="D3" s="6"/>
      <c r="E3" s="6"/>
      <c r="F3" s="6"/>
      <c r="I3" s="10" t="s">
        <v>163</v>
      </c>
      <c r="J3" t="s">
        <v>164</v>
      </c>
      <c r="K3" t="s">
        <v>165</v>
      </c>
      <c r="L3" t="s">
        <v>166</v>
      </c>
      <c r="M3" t="s">
        <v>167</v>
      </c>
      <c r="P3" s="7" t="s">
        <v>163</v>
      </c>
      <c r="Q3" s="7" t="s">
        <v>164</v>
      </c>
      <c r="R3" s="7" t="s">
        <v>165</v>
      </c>
      <c r="S3" s="7" t="s">
        <v>166</v>
      </c>
      <c r="T3" s="7" t="s">
        <v>167</v>
      </c>
      <c r="U3" s="13" t="s">
        <v>168</v>
      </c>
    </row>
    <row r="4" spans="2:21" x14ac:dyDescent="0.25">
      <c r="B4" s="6"/>
      <c r="C4" s="6"/>
      <c r="D4" s="6"/>
      <c r="E4" s="6"/>
      <c r="F4" s="6"/>
      <c r="I4" s="11" t="s">
        <v>56</v>
      </c>
      <c r="J4" s="12"/>
      <c r="K4" s="12"/>
      <c r="L4" s="12">
        <v>1</v>
      </c>
      <c r="M4" s="12"/>
      <c r="P4" s="11" t="s">
        <v>74</v>
      </c>
      <c r="Q4" s="12">
        <v>9</v>
      </c>
      <c r="R4" s="12">
        <v>8</v>
      </c>
      <c r="S4" s="12">
        <v>8</v>
      </c>
      <c r="T4" s="12">
        <v>6</v>
      </c>
      <c r="U4">
        <f>SUM(Q4:T4)</f>
        <v>31</v>
      </c>
    </row>
    <row r="5" spans="2:21" x14ac:dyDescent="0.25">
      <c r="B5" s="6"/>
      <c r="C5" s="1"/>
      <c r="D5" s="1"/>
      <c r="E5" s="6"/>
      <c r="F5" s="6"/>
      <c r="I5" s="11" t="s">
        <v>57</v>
      </c>
      <c r="J5" s="12">
        <v>2</v>
      </c>
      <c r="K5" s="12">
        <v>3</v>
      </c>
      <c r="L5" s="12"/>
      <c r="M5" s="12"/>
      <c r="P5" s="11" t="s">
        <v>91</v>
      </c>
      <c r="Q5" s="12">
        <v>6</v>
      </c>
      <c r="R5" s="12">
        <v>5</v>
      </c>
      <c r="S5" s="12">
        <v>5</v>
      </c>
      <c r="T5" s="12">
        <v>2</v>
      </c>
      <c r="U5">
        <f>SUM(Q5:T5)</f>
        <v>18</v>
      </c>
    </row>
    <row r="6" spans="2:21" x14ac:dyDescent="0.25">
      <c r="B6" s="6"/>
      <c r="C6" s="5"/>
      <c r="D6" s="5"/>
      <c r="E6" s="5"/>
      <c r="F6" s="5"/>
      <c r="I6" s="11" t="s">
        <v>17</v>
      </c>
      <c r="J6" s="12">
        <v>2</v>
      </c>
      <c r="K6" s="12"/>
      <c r="L6" s="12"/>
      <c r="M6" s="12">
        <v>1</v>
      </c>
      <c r="P6" s="11" t="s">
        <v>54</v>
      </c>
      <c r="Q6" s="12">
        <v>8</v>
      </c>
      <c r="R6" s="12">
        <v>1</v>
      </c>
      <c r="S6" s="12">
        <v>3</v>
      </c>
      <c r="T6" s="12">
        <v>5</v>
      </c>
      <c r="U6">
        <f>SUM(Q6:T6)</f>
        <v>17</v>
      </c>
    </row>
    <row r="7" spans="2:21" x14ac:dyDescent="0.25">
      <c r="B7" s="6"/>
      <c r="C7" s="5"/>
      <c r="D7" s="5"/>
      <c r="E7" s="5"/>
      <c r="F7" s="5"/>
      <c r="I7" s="11" t="s">
        <v>58</v>
      </c>
      <c r="J7" s="12"/>
      <c r="K7" s="12">
        <v>1</v>
      </c>
      <c r="L7" s="12">
        <v>1</v>
      </c>
      <c r="M7" s="12"/>
      <c r="P7" s="11" t="s">
        <v>90</v>
      </c>
      <c r="Q7" s="12">
        <v>2</v>
      </c>
      <c r="R7" s="12">
        <v>8</v>
      </c>
      <c r="S7" s="12">
        <v>7</v>
      </c>
      <c r="T7" s="12"/>
      <c r="U7">
        <f>SUM(Q7:T7)</f>
        <v>17</v>
      </c>
    </row>
    <row r="8" spans="2:21" x14ac:dyDescent="0.25">
      <c r="B8" s="1" t="s">
        <v>13</v>
      </c>
      <c r="C8" s="5" t="s">
        <v>6</v>
      </c>
      <c r="D8" s="5" t="s">
        <v>7</v>
      </c>
      <c r="E8" s="5" t="s">
        <v>8</v>
      </c>
      <c r="F8" s="5" t="s">
        <v>9</v>
      </c>
      <c r="I8" s="11" t="s">
        <v>59</v>
      </c>
      <c r="J8" s="12"/>
      <c r="K8" s="12">
        <v>1</v>
      </c>
      <c r="L8" s="12">
        <v>2</v>
      </c>
      <c r="M8" s="12">
        <v>1</v>
      </c>
      <c r="P8" s="11" t="s">
        <v>63</v>
      </c>
      <c r="Q8" s="12">
        <v>3</v>
      </c>
      <c r="R8" s="12">
        <v>4</v>
      </c>
      <c r="S8" s="12">
        <v>3</v>
      </c>
      <c r="T8" s="12">
        <v>4</v>
      </c>
      <c r="U8">
        <f>SUM(Q8:T8)</f>
        <v>14</v>
      </c>
    </row>
    <row r="9" spans="2:21" x14ac:dyDescent="0.25">
      <c r="B9" s="3" t="s">
        <v>56</v>
      </c>
      <c r="C9" s="4"/>
      <c r="D9" s="4"/>
      <c r="E9" s="4">
        <v>1</v>
      </c>
      <c r="F9" s="4"/>
      <c r="I9" s="11" t="s">
        <v>44</v>
      </c>
      <c r="J9" s="12">
        <v>1</v>
      </c>
      <c r="K9" s="12">
        <v>1</v>
      </c>
      <c r="L9" s="12">
        <v>1</v>
      </c>
      <c r="M9" s="12">
        <v>1</v>
      </c>
      <c r="P9" s="11" t="s">
        <v>85</v>
      </c>
      <c r="Q9" s="12">
        <v>1</v>
      </c>
      <c r="R9" s="12">
        <v>7</v>
      </c>
      <c r="S9" s="12">
        <v>3</v>
      </c>
      <c r="T9" s="12">
        <v>3</v>
      </c>
      <c r="U9">
        <f>SUM(Q9:T9)</f>
        <v>14</v>
      </c>
    </row>
    <row r="10" spans="2:21" x14ac:dyDescent="0.25">
      <c r="B10" s="3" t="s">
        <v>57</v>
      </c>
      <c r="C10" s="4">
        <v>2</v>
      </c>
      <c r="D10" s="4">
        <v>3</v>
      </c>
      <c r="E10" s="4"/>
      <c r="F10" s="4"/>
      <c r="I10" s="11" t="s">
        <v>26</v>
      </c>
      <c r="J10" s="12">
        <v>3</v>
      </c>
      <c r="K10" s="12">
        <v>1</v>
      </c>
      <c r="L10" s="12">
        <v>1</v>
      </c>
      <c r="M10" s="12">
        <v>2</v>
      </c>
      <c r="P10" s="11" t="s">
        <v>80</v>
      </c>
      <c r="Q10" s="12">
        <v>3</v>
      </c>
      <c r="R10" s="12">
        <v>3</v>
      </c>
      <c r="S10" s="12">
        <v>3</v>
      </c>
      <c r="T10" s="12">
        <v>4</v>
      </c>
      <c r="U10">
        <f>SUM(Q10:T10)</f>
        <v>13</v>
      </c>
    </row>
    <row r="11" spans="2:21" x14ac:dyDescent="0.25">
      <c r="B11" s="3" t="s">
        <v>17</v>
      </c>
      <c r="C11" s="4">
        <v>2</v>
      </c>
      <c r="D11" s="4"/>
      <c r="E11" s="4"/>
      <c r="F11" s="4">
        <v>1</v>
      </c>
      <c r="I11" s="11" t="s">
        <v>27</v>
      </c>
      <c r="J11" s="12">
        <v>1</v>
      </c>
      <c r="K11" s="12"/>
      <c r="L11" s="12">
        <v>2</v>
      </c>
      <c r="M11" s="12">
        <v>1</v>
      </c>
      <c r="P11" s="11" t="s">
        <v>40</v>
      </c>
      <c r="Q11" s="12">
        <v>2</v>
      </c>
      <c r="R11" s="12">
        <v>4</v>
      </c>
      <c r="S11" s="12">
        <v>5</v>
      </c>
      <c r="T11" s="12"/>
      <c r="U11">
        <f>SUM(Q11:T11)</f>
        <v>11</v>
      </c>
    </row>
    <row r="12" spans="2:21" x14ac:dyDescent="0.25">
      <c r="B12" s="3" t="s">
        <v>58</v>
      </c>
      <c r="C12" s="4"/>
      <c r="D12" s="4">
        <v>1</v>
      </c>
      <c r="E12" s="4"/>
      <c r="F12" s="4"/>
      <c r="I12" s="11" t="s">
        <v>18</v>
      </c>
      <c r="J12" s="12">
        <v>1</v>
      </c>
      <c r="K12" s="12"/>
      <c r="L12" s="12"/>
      <c r="M12" s="12"/>
      <c r="P12" s="11" t="s">
        <v>75</v>
      </c>
      <c r="Q12" s="12"/>
      <c r="R12" s="12">
        <v>6</v>
      </c>
      <c r="S12" s="12">
        <v>3</v>
      </c>
      <c r="T12" s="12">
        <v>2</v>
      </c>
      <c r="U12">
        <f>SUM(Q12:T12)</f>
        <v>11</v>
      </c>
    </row>
    <row r="13" spans="2:21" x14ac:dyDescent="0.25">
      <c r="B13" s="3" t="s">
        <v>58</v>
      </c>
      <c r="C13" s="4"/>
      <c r="D13" s="4"/>
      <c r="E13" s="4">
        <v>1</v>
      </c>
      <c r="F13" s="4"/>
      <c r="I13" s="11" t="s">
        <v>60</v>
      </c>
      <c r="J13" s="12"/>
      <c r="K13" s="12">
        <v>1</v>
      </c>
      <c r="L13" s="12">
        <v>1</v>
      </c>
      <c r="M13" s="12">
        <v>1</v>
      </c>
      <c r="P13" s="11" t="s">
        <v>35</v>
      </c>
      <c r="Q13" s="12">
        <v>1</v>
      </c>
      <c r="R13" s="12"/>
      <c r="S13" s="12">
        <v>4</v>
      </c>
      <c r="T13" s="12">
        <v>5</v>
      </c>
      <c r="U13">
        <f>SUM(Q13:T13)</f>
        <v>10</v>
      </c>
    </row>
    <row r="14" spans="2:21" x14ac:dyDescent="0.25">
      <c r="B14" s="3" t="s">
        <v>59</v>
      </c>
      <c r="C14" s="4"/>
      <c r="D14" s="4">
        <v>1</v>
      </c>
      <c r="E14" s="4"/>
      <c r="F14" s="4"/>
      <c r="I14" s="11" t="s">
        <v>61</v>
      </c>
      <c r="J14" s="12">
        <v>2</v>
      </c>
      <c r="K14" s="12"/>
      <c r="L14" s="12">
        <v>5</v>
      </c>
      <c r="M14" s="12">
        <v>2</v>
      </c>
      <c r="P14" s="11" t="s">
        <v>47</v>
      </c>
      <c r="Q14" s="12">
        <v>4</v>
      </c>
      <c r="R14" s="12"/>
      <c r="S14" s="12">
        <v>3</v>
      </c>
      <c r="T14" s="12">
        <v>3</v>
      </c>
      <c r="U14">
        <f>SUM(Q14:T14)</f>
        <v>10</v>
      </c>
    </row>
    <row r="15" spans="2:21" x14ac:dyDescent="0.25">
      <c r="B15" s="3" t="s">
        <v>59</v>
      </c>
      <c r="C15" s="4"/>
      <c r="D15" s="4"/>
      <c r="E15" s="4">
        <v>2</v>
      </c>
      <c r="F15" s="4">
        <v>1</v>
      </c>
      <c r="I15" s="11" t="s">
        <v>62</v>
      </c>
      <c r="J15" s="12">
        <v>1</v>
      </c>
      <c r="K15" s="12">
        <v>1</v>
      </c>
      <c r="L15" s="12">
        <v>1</v>
      </c>
      <c r="M15" s="12"/>
      <c r="P15" s="11" t="s">
        <v>61</v>
      </c>
      <c r="Q15" s="12">
        <v>2</v>
      </c>
      <c r="R15" s="12"/>
      <c r="S15" s="12">
        <v>5</v>
      </c>
      <c r="T15" s="12">
        <v>2</v>
      </c>
      <c r="U15">
        <f>SUM(Q15:T15)</f>
        <v>9</v>
      </c>
    </row>
    <row r="16" spans="2:21" x14ac:dyDescent="0.25">
      <c r="B16" s="3" t="s">
        <v>44</v>
      </c>
      <c r="C16" s="4">
        <v>1</v>
      </c>
      <c r="D16" s="4">
        <v>1</v>
      </c>
      <c r="E16" s="4">
        <v>1</v>
      </c>
      <c r="F16" s="4">
        <v>1</v>
      </c>
      <c r="I16" s="11" t="s">
        <v>33</v>
      </c>
      <c r="J16" s="12"/>
      <c r="K16" s="12"/>
      <c r="L16" s="12">
        <v>1</v>
      </c>
      <c r="M16" s="12"/>
      <c r="P16" s="11" t="s">
        <v>22</v>
      </c>
      <c r="Q16" s="12">
        <v>2</v>
      </c>
      <c r="R16" s="12">
        <v>2</v>
      </c>
      <c r="S16" s="12">
        <v>2</v>
      </c>
      <c r="T16" s="12">
        <v>3</v>
      </c>
      <c r="U16">
        <f>SUM(Q16:T16)</f>
        <v>9</v>
      </c>
    </row>
    <row r="17" spans="2:21" x14ac:dyDescent="0.25">
      <c r="B17" s="3" t="s">
        <v>26</v>
      </c>
      <c r="C17" s="4"/>
      <c r="D17" s="4"/>
      <c r="E17" s="4"/>
      <c r="F17" s="4">
        <v>1</v>
      </c>
      <c r="I17" s="11" t="s">
        <v>45</v>
      </c>
      <c r="J17" s="12">
        <v>2</v>
      </c>
      <c r="K17" s="12"/>
      <c r="L17" s="12">
        <v>1</v>
      </c>
      <c r="M17" s="12">
        <v>1</v>
      </c>
      <c r="P17" s="11" t="s">
        <v>29</v>
      </c>
      <c r="Q17" s="12">
        <v>1</v>
      </c>
      <c r="R17" s="12">
        <v>3</v>
      </c>
      <c r="S17" s="12">
        <v>2</v>
      </c>
      <c r="T17" s="12">
        <v>3</v>
      </c>
      <c r="U17">
        <f>SUM(Q17:T17)</f>
        <v>9</v>
      </c>
    </row>
    <row r="18" spans="2:21" x14ac:dyDescent="0.25">
      <c r="B18" s="3" t="s">
        <v>26</v>
      </c>
      <c r="C18" s="4">
        <v>3</v>
      </c>
      <c r="D18" s="4">
        <v>1</v>
      </c>
      <c r="E18" s="4">
        <v>1</v>
      </c>
      <c r="F18" s="4">
        <v>1</v>
      </c>
      <c r="I18" s="11" t="s">
        <v>63</v>
      </c>
      <c r="J18" s="12">
        <v>3</v>
      </c>
      <c r="K18" s="12">
        <v>4</v>
      </c>
      <c r="L18" s="12">
        <v>3</v>
      </c>
      <c r="M18" s="12">
        <v>4</v>
      </c>
      <c r="P18" s="11" t="s">
        <v>48</v>
      </c>
      <c r="Q18" s="12">
        <v>3</v>
      </c>
      <c r="R18" s="12">
        <v>2</v>
      </c>
      <c r="S18" s="12">
        <v>4</v>
      </c>
      <c r="T18" s="12"/>
      <c r="U18">
        <f>SUM(Q18:T18)</f>
        <v>9</v>
      </c>
    </row>
    <row r="19" spans="2:21" x14ac:dyDescent="0.25">
      <c r="B19" s="3" t="s">
        <v>27</v>
      </c>
      <c r="C19" s="4"/>
      <c r="D19" s="4"/>
      <c r="E19" s="4">
        <v>1</v>
      </c>
      <c r="F19" s="4"/>
      <c r="I19" s="11" t="s">
        <v>39</v>
      </c>
      <c r="J19" s="12">
        <v>1</v>
      </c>
      <c r="K19" s="12">
        <v>1</v>
      </c>
      <c r="L19" s="12"/>
      <c r="M19" s="12"/>
      <c r="P19" s="11" t="s">
        <v>26</v>
      </c>
      <c r="Q19" s="12">
        <v>3</v>
      </c>
      <c r="R19" s="12">
        <v>1</v>
      </c>
      <c r="S19" s="12">
        <v>1</v>
      </c>
      <c r="T19" s="12">
        <v>2</v>
      </c>
      <c r="U19">
        <f>SUM(Q19:T19)</f>
        <v>7</v>
      </c>
    </row>
    <row r="20" spans="2:21" x14ac:dyDescent="0.25">
      <c r="B20" s="3" t="s">
        <v>27</v>
      </c>
      <c r="C20" s="4">
        <v>1</v>
      </c>
      <c r="D20" s="4"/>
      <c r="E20" s="4">
        <v>1</v>
      </c>
      <c r="F20" s="4">
        <v>1</v>
      </c>
      <c r="I20" s="11" t="s">
        <v>50</v>
      </c>
      <c r="J20" s="12">
        <v>3</v>
      </c>
      <c r="K20" s="12">
        <v>1</v>
      </c>
      <c r="L20" s="12">
        <v>1</v>
      </c>
      <c r="M20" s="12">
        <v>1</v>
      </c>
      <c r="P20" s="11" t="s">
        <v>28</v>
      </c>
      <c r="Q20" s="12">
        <v>1</v>
      </c>
      <c r="R20" s="12">
        <v>2</v>
      </c>
      <c r="S20" s="12">
        <v>1</v>
      </c>
      <c r="T20" s="12">
        <v>3</v>
      </c>
      <c r="U20">
        <f>SUM(Q20:T20)</f>
        <v>7</v>
      </c>
    </row>
    <row r="21" spans="2:21" x14ac:dyDescent="0.25">
      <c r="B21" s="3" t="s">
        <v>18</v>
      </c>
      <c r="C21" s="4">
        <v>1</v>
      </c>
      <c r="D21" s="4"/>
      <c r="E21" s="4"/>
      <c r="F21" s="4"/>
      <c r="I21" s="11" t="s">
        <v>46</v>
      </c>
      <c r="J21" s="12"/>
      <c r="K21" s="12">
        <v>1</v>
      </c>
      <c r="L21" s="12">
        <v>2</v>
      </c>
      <c r="M21" s="12"/>
      <c r="P21" s="11" t="s">
        <v>76</v>
      </c>
      <c r="Q21" s="12">
        <v>1</v>
      </c>
      <c r="R21" s="12">
        <v>1</v>
      </c>
      <c r="S21" s="12">
        <v>3</v>
      </c>
      <c r="T21" s="12">
        <v>2</v>
      </c>
      <c r="U21">
        <f>SUM(Q21:T21)</f>
        <v>7</v>
      </c>
    </row>
    <row r="22" spans="2:21" x14ac:dyDescent="0.25">
      <c r="B22" s="3" t="s">
        <v>60</v>
      </c>
      <c r="C22" s="4"/>
      <c r="D22" s="4">
        <v>1</v>
      </c>
      <c r="E22" s="4">
        <v>1</v>
      </c>
      <c r="F22" s="4"/>
      <c r="I22" s="11" t="s">
        <v>28</v>
      </c>
      <c r="J22" s="12">
        <v>1</v>
      </c>
      <c r="K22" s="12">
        <v>2</v>
      </c>
      <c r="L22" s="12">
        <v>1</v>
      </c>
      <c r="M22" s="12">
        <v>3</v>
      </c>
      <c r="P22" s="11" t="s">
        <v>50</v>
      </c>
      <c r="Q22" s="12">
        <v>3</v>
      </c>
      <c r="R22" s="12">
        <v>1</v>
      </c>
      <c r="S22" s="12">
        <v>1</v>
      </c>
      <c r="T22" s="12">
        <v>1</v>
      </c>
      <c r="U22">
        <f>SUM(Q22:T22)</f>
        <v>6</v>
      </c>
    </row>
    <row r="23" spans="2:21" x14ac:dyDescent="0.25">
      <c r="B23" s="3" t="s">
        <v>60</v>
      </c>
      <c r="C23" s="4"/>
      <c r="D23" s="4"/>
      <c r="E23" s="4"/>
      <c r="F23" s="4">
        <v>1</v>
      </c>
      <c r="I23" s="11" t="s">
        <v>19</v>
      </c>
      <c r="J23" s="12"/>
      <c r="K23" s="12">
        <v>1</v>
      </c>
      <c r="L23" s="12">
        <v>2</v>
      </c>
      <c r="M23" s="12"/>
      <c r="P23" s="11" t="s">
        <v>77</v>
      </c>
      <c r="Q23" s="12"/>
      <c r="R23" s="12">
        <v>3</v>
      </c>
      <c r="S23" s="12">
        <v>1</v>
      </c>
      <c r="T23" s="12">
        <v>2</v>
      </c>
      <c r="U23">
        <f>SUM(Q23:T23)</f>
        <v>6</v>
      </c>
    </row>
    <row r="24" spans="2:21" x14ac:dyDescent="0.25">
      <c r="B24" s="3" t="s">
        <v>61</v>
      </c>
      <c r="C24" s="4">
        <v>2</v>
      </c>
      <c r="D24" s="4"/>
      <c r="E24" s="4">
        <v>4</v>
      </c>
      <c r="F24" s="4">
        <v>2</v>
      </c>
      <c r="I24" s="11" t="s">
        <v>65</v>
      </c>
      <c r="J24" s="12">
        <v>1</v>
      </c>
      <c r="K24" s="12">
        <v>1</v>
      </c>
      <c r="L24" s="12"/>
      <c r="M24" s="12"/>
      <c r="P24" s="11" t="s">
        <v>57</v>
      </c>
      <c r="Q24" s="12">
        <v>2</v>
      </c>
      <c r="R24" s="12">
        <v>3</v>
      </c>
      <c r="S24" s="12"/>
      <c r="T24" s="12"/>
      <c r="U24">
        <f>SUM(Q24:T24)</f>
        <v>5</v>
      </c>
    </row>
    <row r="25" spans="2:21" x14ac:dyDescent="0.25">
      <c r="B25" s="3" t="s">
        <v>61</v>
      </c>
      <c r="C25" s="4"/>
      <c r="D25" s="4"/>
      <c r="E25" s="4">
        <v>1</v>
      </c>
      <c r="F25" s="4"/>
      <c r="I25" s="11" t="s">
        <v>34</v>
      </c>
      <c r="J25" s="12">
        <v>1</v>
      </c>
      <c r="K25" s="12">
        <v>1</v>
      </c>
      <c r="L25" s="12">
        <v>2</v>
      </c>
      <c r="M25" s="12">
        <v>1</v>
      </c>
      <c r="P25" s="11" t="s">
        <v>34</v>
      </c>
      <c r="Q25" s="12">
        <v>1</v>
      </c>
      <c r="R25" s="12">
        <v>1</v>
      </c>
      <c r="S25" s="12">
        <v>2</v>
      </c>
      <c r="T25" s="12">
        <v>1</v>
      </c>
      <c r="U25">
        <f>SUM(Q25:T25)</f>
        <v>5</v>
      </c>
    </row>
    <row r="26" spans="2:21" x14ac:dyDescent="0.25">
      <c r="B26" s="3" t="s">
        <v>62</v>
      </c>
      <c r="C26" s="4">
        <v>1</v>
      </c>
      <c r="D26" s="4">
        <v>1</v>
      </c>
      <c r="E26" s="4">
        <v>1</v>
      </c>
      <c r="F26" s="4"/>
      <c r="I26" s="11" t="s">
        <v>35</v>
      </c>
      <c r="J26" s="12">
        <v>1</v>
      </c>
      <c r="K26" s="12"/>
      <c r="L26" s="12">
        <v>4</v>
      </c>
      <c r="M26" s="12">
        <v>5</v>
      </c>
      <c r="P26" s="11" t="s">
        <v>20</v>
      </c>
      <c r="Q26" s="12">
        <v>2</v>
      </c>
      <c r="R26" s="12"/>
      <c r="S26" s="12">
        <v>2</v>
      </c>
      <c r="T26" s="12">
        <v>1</v>
      </c>
      <c r="U26">
        <f>SUM(Q26:T26)</f>
        <v>5</v>
      </c>
    </row>
    <row r="27" spans="2:21" x14ac:dyDescent="0.25">
      <c r="B27" s="3" t="s">
        <v>33</v>
      </c>
      <c r="C27" s="4"/>
      <c r="D27" s="4"/>
      <c r="E27" s="4">
        <v>1</v>
      </c>
      <c r="F27" s="4"/>
      <c r="I27" s="11" t="s">
        <v>40</v>
      </c>
      <c r="J27" s="12">
        <v>2</v>
      </c>
      <c r="K27" s="12">
        <v>4</v>
      </c>
      <c r="L27" s="12">
        <v>5</v>
      </c>
      <c r="M27" s="12"/>
      <c r="P27" s="11" t="s">
        <v>59</v>
      </c>
      <c r="Q27" s="12"/>
      <c r="R27" s="12">
        <v>1</v>
      </c>
      <c r="S27" s="12">
        <v>2</v>
      </c>
      <c r="T27" s="12">
        <v>1</v>
      </c>
      <c r="U27">
        <f>SUM(Q27:T27)</f>
        <v>4</v>
      </c>
    </row>
    <row r="28" spans="2:21" x14ac:dyDescent="0.25">
      <c r="B28" s="3" t="s">
        <v>45</v>
      </c>
      <c r="C28" s="4"/>
      <c r="D28" s="4"/>
      <c r="E28" s="4">
        <v>1</v>
      </c>
      <c r="F28" s="4"/>
      <c r="I28" s="11" t="s">
        <v>47</v>
      </c>
      <c r="J28" s="12">
        <v>4</v>
      </c>
      <c r="K28" s="12"/>
      <c r="L28" s="12">
        <v>3</v>
      </c>
      <c r="M28" s="12">
        <v>3</v>
      </c>
      <c r="P28" s="11" t="s">
        <v>44</v>
      </c>
      <c r="Q28" s="12">
        <v>1</v>
      </c>
      <c r="R28" s="12">
        <v>1</v>
      </c>
      <c r="S28" s="12">
        <v>1</v>
      </c>
      <c r="T28" s="12">
        <v>1</v>
      </c>
      <c r="U28">
        <f>SUM(Q28:T28)</f>
        <v>4</v>
      </c>
    </row>
    <row r="29" spans="2:21" x14ac:dyDescent="0.25">
      <c r="B29" s="3" t="s">
        <v>45</v>
      </c>
      <c r="C29" s="4">
        <v>2</v>
      </c>
      <c r="D29" s="4"/>
      <c r="E29" s="4"/>
      <c r="F29" s="4">
        <v>1</v>
      </c>
      <c r="I29" s="11" t="s">
        <v>66</v>
      </c>
      <c r="J29" s="12">
        <v>2</v>
      </c>
      <c r="K29" s="12"/>
      <c r="L29" s="12"/>
      <c r="M29" s="12">
        <v>1</v>
      </c>
      <c r="P29" s="11" t="s">
        <v>27</v>
      </c>
      <c r="Q29" s="12">
        <v>1</v>
      </c>
      <c r="R29" s="12"/>
      <c r="S29" s="12">
        <v>2</v>
      </c>
      <c r="T29" s="12">
        <v>1</v>
      </c>
      <c r="U29">
        <f>SUM(Q29:T29)</f>
        <v>4</v>
      </c>
    </row>
    <row r="30" spans="2:21" x14ac:dyDescent="0.25">
      <c r="B30" s="3" t="s">
        <v>63</v>
      </c>
      <c r="C30" s="4"/>
      <c r="D30" s="4"/>
      <c r="E30" s="4">
        <v>1</v>
      </c>
      <c r="F30" s="4"/>
      <c r="I30" s="11" t="s">
        <v>36</v>
      </c>
      <c r="J30" s="12">
        <v>1</v>
      </c>
      <c r="K30" s="12">
        <v>1</v>
      </c>
      <c r="L30" s="12"/>
      <c r="M30" s="12">
        <v>1</v>
      </c>
      <c r="P30" s="11" t="s">
        <v>45</v>
      </c>
      <c r="Q30" s="12">
        <v>2</v>
      </c>
      <c r="R30" s="12"/>
      <c r="S30" s="12">
        <v>1</v>
      </c>
      <c r="T30" s="12">
        <v>1</v>
      </c>
      <c r="U30">
        <f>SUM(Q30:T30)</f>
        <v>4</v>
      </c>
    </row>
    <row r="31" spans="2:21" x14ac:dyDescent="0.25">
      <c r="B31" s="3" t="s">
        <v>63</v>
      </c>
      <c r="C31" s="4">
        <v>3</v>
      </c>
      <c r="D31" s="4">
        <v>4</v>
      </c>
      <c r="E31" s="4">
        <v>2</v>
      </c>
      <c r="F31" s="4">
        <v>4</v>
      </c>
      <c r="I31" s="11" t="s">
        <v>68</v>
      </c>
      <c r="J31" s="12">
        <v>1</v>
      </c>
      <c r="K31" s="12"/>
      <c r="L31" s="12"/>
      <c r="M31" s="12"/>
      <c r="P31" s="11" t="s">
        <v>51</v>
      </c>
      <c r="Q31" s="12"/>
      <c r="R31" s="12">
        <v>1</v>
      </c>
      <c r="S31" s="12">
        <v>1</v>
      </c>
      <c r="T31" s="12">
        <v>2</v>
      </c>
      <c r="U31">
        <f>SUM(Q31:T31)</f>
        <v>4</v>
      </c>
    </row>
    <row r="32" spans="2:21" x14ac:dyDescent="0.25">
      <c r="B32" s="3" t="s">
        <v>39</v>
      </c>
      <c r="C32" s="4">
        <v>1</v>
      </c>
      <c r="D32" s="4">
        <v>1</v>
      </c>
      <c r="E32" s="4"/>
      <c r="F32" s="4"/>
      <c r="I32" s="11" t="s">
        <v>69</v>
      </c>
      <c r="J32" s="12"/>
      <c r="K32" s="12">
        <v>1</v>
      </c>
      <c r="L32" s="12">
        <v>1</v>
      </c>
      <c r="M32" s="12"/>
      <c r="P32" s="11" t="s">
        <v>21</v>
      </c>
      <c r="Q32" s="12">
        <v>2</v>
      </c>
      <c r="R32" s="12">
        <v>2</v>
      </c>
      <c r="S32" s="12"/>
      <c r="T32" s="12"/>
      <c r="U32">
        <f>SUM(Q32:T32)</f>
        <v>4</v>
      </c>
    </row>
    <row r="33" spans="2:21" x14ac:dyDescent="0.25">
      <c r="B33" s="3" t="s">
        <v>50</v>
      </c>
      <c r="C33" s="4"/>
      <c r="D33" s="4"/>
      <c r="E33" s="4"/>
      <c r="F33" s="4">
        <v>1</v>
      </c>
      <c r="I33" s="11" t="s">
        <v>53</v>
      </c>
      <c r="J33" s="12">
        <v>1</v>
      </c>
      <c r="K33" s="12"/>
      <c r="L33" s="12">
        <v>2</v>
      </c>
      <c r="M33" s="12"/>
      <c r="P33" s="11" t="s">
        <v>88</v>
      </c>
      <c r="Q33" s="12"/>
      <c r="R33" s="12">
        <v>1</v>
      </c>
      <c r="S33" s="12">
        <v>3</v>
      </c>
      <c r="T33" s="12"/>
      <c r="U33">
        <f>SUM(Q33:T33)</f>
        <v>4</v>
      </c>
    </row>
    <row r="34" spans="2:21" x14ac:dyDescent="0.25">
      <c r="B34" s="3" t="s">
        <v>50</v>
      </c>
      <c r="C34" s="4">
        <v>3</v>
      </c>
      <c r="D34" s="4">
        <v>1</v>
      </c>
      <c r="E34" s="4">
        <v>1</v>
      </c>
      <c r="F34" s="4"/>
      <c r="I34" s="11" t="s">
        <v>20</v>
      </c>
      <c r="J34" s="12">
        <v>2</v>
      </c>
      <c r="K34" s="12"/>
      <c r="L34" s="12">
        <v>2</v>
      </c>
      <c r="M34" s="12">
        <v>1</v>
      </c>
      <c r="P34" s="11" t="s">
        <v>89</v>
      </c>
      <c r="Q34" s="12">
        <v>1</v>
      </c>
      <c r="R34" s="12"/>
      <c r="S34" s="12"/>
      <c r="T34" s="12">
        <v>3</v>
      </c>
      <c r="U34">
        <f>SUM(Q34:T34)</f>
        <v>4</v>
      </c>
    </row>
    <row r="35" spans="2:21" x14ac:dyDescent="0.25">
      <c r="B35" s="3" t="s">
        <v>46</v>
      </c>
      <c r="C35" s="4"/>
      <c r="D35" s="4"/>
      <c r="E35" s="4">
        <v>1</v>
      </c>
      <c r="F35" s="4"/>
      <c r="I35" s="11" t="s">
        <v>41</v>
      </c>
      <c r="J35" s="12">
        <v>2</v>
      </c>
      <c r="K35" s="12"/>
      <c r="L35" s="12"/>
      <c r="M35" s="12">
        <v>1</v>
      </c>
      <c r="P35" s="11" t="s">
        <v>95</v>
      </c>
      <c r="Q35" s="12">
        <v>2</v>
      </c>
      <c r="R35" s="12"/>
      <c r="S35" s="12">
        <v>1</v>
      </c>
      <c r="T35" s="12">
        <v>1</v>
      </c>
      <c r="U35">
        <f>SUM(Q35:T35)</f>
        <v>4</v>
      </c>
    </row>
    <row r="36" spans="2:21" x14ac:dyDescent="0.25">
      <c r="B36" s="3" t="s">
        <v>46</v>
      </c>
      <c r="C36" s="4"/>
      <c r="D36" s="4">
        <v>1</v>
      </c>
      <c r="E36" s="4">
        <v>1</v>
      </c>
      <c r="F36" s="4"/>
      <c r="I36" s="11" t="s">
        <v>71</v>
      </c>
      <c r="J36" s="12"/>
      <c r="K36" s="12"/>
      <c r="L36" s="12">
        <v>1</v>
      </c>
      <c r="M36" s="12"/>
      <c r="P36" s="11" t="s">
        <v>17</v>
      </c>
      <c r="Q36" s="12">
        <v>2</v>
      </c>
      <c r="R36" s="12"/>
      <c r="S36" s="12"/>
      <c r="T36" s="12">
        <v>1</v>
      </c>
      <c r="U36">
        <f>SUM(Q36:T36)</f>
        <v>3</v>
      </c>
    </row>
    <row r="37" spans="2:21" x14ac:dyDescent="0.25">
      <c r="B37" s="3" t="s">
        <v>28</v>
      </c>
      <c r="C37" s="4"/>
      <c r="D37" s="4"/>
      <c r="E37" s="4">
        <v>1</v>
      </c>
      <c r="F37" s="4">
        <v>3</v>
      </c>
      <c r="I37" s="11" t="s">
        <v>72</v>
      </c>
      <c r="J37" s="12">
        <v>1</v>
      </c>
      <c r="K37" s="12"/>
      <c r="L37" s="12"/>
      <c r="M37" s="12">
        <v>1</v>
      </c>
      <c r="P37" s="11" t="s">
        <v>60</v>
      </c>
      <c r="Q37" s="12"/>
      <c r="R37" s="12">
        <v>1</v>
      </c>
      <c r="S37" s="12">
        <v>1</v>
      </c>
      <c r="T37" s="12">
        <v>1</v>
      </c>
      <c r="U37">
        <f>SUM(Q37:T37)</f>
        <v>3</v>
      </c>
    </row>
    <row r="38" spans="2:21" x14ac:dyDescent="0.25">
      <c r="B38" s="3" t="s">
        <v>28</v>
      </c>
      <c r="C38" s="4">
        <v>1</v>
      </c>
      <c r="D38" s="4">
        <v>2</v>
      </c>
      <c r="E38" s="4"/>
      <c r="F38" s="4"/>
      <c r="I38" s="11" t="s">
        <v>74</v>
      </c>
      <c r="J38" s="12">
        <v>9</v>
      </c>
      <c r="K38" s="12">
        <v>8</v>
      </c>
      <c r="L38" s="12">
        <v>8</v>
      </c>
      <c r="M38" s="12">
        <v>6</v>
      </c>
      <c r="P38" s="11" t="s">
        <v>62</v>
      </c>
      <c r="Q38" s="12">
        <v>1</v>
      </c>
      <c r="R38" s="12">
        <v>1</v>
      </c>
      <c r="S38" s="12">
        <v>1</v>
      </c>
      <c r="T38" s="12"/>
      <c r="U38">
        <f>SUM(Q38:T38)</f>
        <v>3</v>
      </c>
    </row>
    <row r="39" spans="2:21" x14ac:dyDescent="0.25">
      <c r="B39" s="3" t="s">
        <v>19</v>
      </c>
      <c r="C39" s="4"/>
      <c r="D39" s="4">
        <v>1</v>
      </c>
      <c r="E39" s="4">
        <v>1</v>
      </c>
      <c r="F39" s="4"/>
      <c r="I39" s="11" t="s">
        <v>51</v>
      </c>
      <c r="J39" s="12"/>
      <c r="K39" s="12">
        <v>1</v>
      </c>
      <c r="L39" s="12">
        <v>1</v>
      </c>
      <c r="M39" s="12">
        <v>2</v>
      </c>
      <c r="P39" s="11" t="s">
        <v>46</v>
      </c>
      <c r="Q39" s="12"/>
      <c r="R39" s="12">
        <v>1</v>
      </c>
      <c r="S39" s="12">
        <v>2</v>
      </c>
      <c r="T39" s="12"/>
      <c r="U39">
        <f>SUM(Q39:T39)</f>
        <v>3</v>
      </c>
    </row>
    <row r="40" spans="2:21" x14ac:dyDescent="0.25">
      <c r="B40" s="3" t="s">
        <v>19</v>
      </c>
      <c r="C40" s="4"/>
      <c r="D40" s="4"/>
      <c r="E40" s="4">
        <v>1</v>
      </c>
      <c r="F40" s="4"/>
      <c r="I40" s="11" t="s">
        <v>21</v>
      </c>
      <c r="J40" s="12">
        <v>2</v>
      </c>
      <c r="K40" s="12">
        <v>2</v>
      </c>
      <c r="L40" s="12"/>
      <c r="M40" s="12"/>
      <c r="P40" s="11" t="s">
        <v>19</v>
      </c>
      <c r="Q40" s="12"/>
      <c r="R40" s="12">
        <v>1</v>
      </c>
      <c r="S40" s="12">
        <v>2</v>
      </c>
      <c r="T40" s="12"/>
      <c r="U40">
        <f>SUM(Q40:T40)</f>
        <v>3</v>
      </c>
    </row>
    <row r="41" spans="2:21" x14ac:dyDescent="0.25">
      <c r="B41" s="3" t="s">
        <v>65</v>
      </c>
      <c r="C41" s="4">
        <v>1</v>
      </c>
      <c r="D41" s="4">
        <v>1</v>
      </c>
      <c r="E41" s="4"/>
      <c r="F41" s="4"/>
      <c r="I41" s="11" t="s">
        <v>54</v>
      </c>
      <c r="J41" s="12">
        <v>8</v>
      </c>
      <c r="K41" s="12">
        <v>1</v>
      </c>
      <c r="L41" s="12">
        <v>3</v>
      </c>
      <c r="M41" s="12">
        <v>5</v>
      </c>
      <c r="P41" s="11" t="s">
        <v>66</v>
      </c>
      <c r="Q41" s="12">
        <v>2</v>
      </c>
      <c r="R41" s="12"/>
      <c r="S41" s="12"/>
      <c r="T41" s="12">
        <v>1</v>
      </c>
      <c r="U41">
        <f>SUM(Q41:T41)</f>
        <v>3</v>
      </c>
    </row>
    <row r="42" spans="2:21" x14ac:dyDescent="0.25">
      <c r="B42" s="3" t="s">
        <v>34</v>
      </c>
      <c r="C42" s="4"/>
      <c r="D42" s="4"/>
      <c r="E42" s="4"/>
      <c r="F42" s="4">
        <v>1</v>
      </c>
      <c r="I42" s="11" t="s">
        <v>75</v>
      </c>
      <c r="J42" s="12"/>
      <c r="K42" s="12">
        <v>6</v>
      </c>
      <c r="L42" s="12">
        <v>3</v>
      </c>
      <c r="M42" s="12">
        <v>2</v>
      </c>
      <c r="P42" s="11" t="s">
        <v>36</v>
      </c>
      <c r="Q42" s="12">
        <v>1</v>
      </c>
      <c r="R42" s="12">
        <v>1</v>
      </c>
      <c r="S42" s="12"/>
      <c r="T42" s="12">
        <v>1</v>
      </c>
      <c r="U42">
        <f>SUM(Q42:T42)</f>
        <v>3</v>
      </c>
    </row>
    <row r="43" spans="2:21" x14ac:dyDescent="0.25">
      <c r="B43" s="3" t="s">
        <v>34</v>
      </c>
      <c r="C43" s="4">
        <v>1</v>
      </c>
      <c r="D43" s="4">
        <v>1</v>
      </c>
      <c r="E43" s="4">
        <v>2</v>
      </c>
      <c r="F43" s="4"/>
      <c r="I43" s="11" t="s">
        <v>22</v>
      </c>
      <c r="J43" s="12">
        <v>2</v>
      </c>
      <c r="K43" s="12">
        <v>2</v>
      </c>
      <c r="L43" s="12">
        <v>2</v>
      </c>
      <c r="M43" s="12">
        <v>3</v>
      </c>
      <c r="P43" s="11" t="s">
        <v>53</v>
      </c>
      <c r="Q43" s="12">
        <v>1</v>
      </c>
      <c r="R43" s="12"/>
      <c r="S43" s="12">
        <v>2</v>
      </c>
      <c r="T43" s="12"/>
      <c r="U43">
        <f>SUM(Q43:T43)</f>
        <v>3</v>
      </c>
    </row>
    <row r="44" spans="2:21" x14ac:dyDescent="0.25">
      <c r="B44" s="3" t="s">
        <v>35</v>
      </c>
      <c r="C44" s="4"/>
      <c r="D44" s="4"/>
      <c r="E44" s="4">
        <v>4</v>
      </c>
      <c r="F44" s="4">
        <v>3</v>
      </c>
      <c r="I44" s="11" t="s">
        <v>23</v>
      </c>
      <c r="J44" s="12"/>
      <c r="K44" s="12"/>
      <c r="L44" s="12">
        <v>1</v>
      </c>
      <c r="M44" s="12">
        <v>1</v>
      </c>
      <c r="P44" s="11" t="s">
        <v>41</v>
      </c>
      <c r="Q44" s="12">
        <v>2</v>
      </c>
      <c r="R44" s="12"/>
      <c r="S44" s="12"/>
      <c r="T44" s="12">
        <v>1</v>
      </c>
      <c r="U44">
        <f>SUM(Q44:T44)</f>
        <v>3</v>
      </c>
    </row>
    <row r="45" spans="2:21" x14ac:dyDescent="0.25">
      <c r="B45" s="3" t="s">
        <v>35</v>
      </c>
      <c r="C45" s="4">
        <v>1</v>
      </c>
      <c r="D45" s="4"/>
      <c r="E45" s="4"/>
      <c r="F45" s="4">
        <v>2</v>
      </c>
      <c r="I45" s="11" t="s">
        <v>76</v>
      </c>
      <c r="J45" s="12">
        <v>1</v>
      </c>
      <c r="K45" s="12">
        <v>1</v>
      </c>
      <c r="L45" s="12">
        <v>3</v>
      </c>
      <c r="M45" s="12">
        <v>2</v>
      </c>
      <c r="P45" s="11" t="s">
        <v>83</v>
      </c>
      <c r="Q45" s="12"/>
      <c r="R45" s="12">
        <v>1</v>
      </c>
      <c r="S45" s="12">
        <v>2</v>
      </c>
      <c r="T45" s="12"/>
      <c r="U45">
        <f>SUM(Q45:T45)</f>
        <v>3</v>
      </c>
    </row>
    <row r="46" spans="2:21" x14ac:dyDescent="0.25">
      <c r="B46" s="3" t="s">
        <v>40</v>
      </c>
      <c r="C46" s="4"/>
      <c r="D46" s="4"/>
      <c r="E46" s="4">
        <v>3</v>
      </c>
      <c r="F46" s="4"/>
      <c r="I46" s="11" t="s">
        <v>77</v>
      </c>
      <c r="J46" s="12"/>
      <c r="K46" s="12">
        <v>3</v>
      </c>
      <c r="L46" s="12">
        <v>1</v>
      </c>
      <c r="M46" s="12">
        <v>2</v>
      </c>
      <c r="P46" s="11" t="s">
        <v>93</v>
      </c>
      <c r="Q46" s="12">
        <v>1</v>
      </c>
      <c r="R46" s="12"/>
      <c r="S46" s="12"/>
      <c r="T46" s="12">
        <v>2</v>
      </c>
      <c r="U46">
        <f>SUM(Q46:T46)</f>
        <v>3</v>
      </c>
    </row>
    <row r="47" spans="2:21" x14ac:dyDescent="0.25">
      <c r="B47" s="3" t="s">
        <v>40</v>
      </c>
      <c r="C47" s="4">
        <v>2</v>
      </c>
      <c r="D47" s="4">
        <v>4</v>
      </c>
      <c r="E47" s="4">
        <v>2</v>
      </c>
      <c r="F47" s="4"/>
      <c r="I47" s="11" t="s">
        <v>42</v>
      </c>
      <c r="J47" s="12"/>
      <c r="K47" s="12">
        <v>1</v>
      </c>
      <c r="L47" s="12">
        <v>1</v>
      </c>
      <c r="M47" s="12"/>
      <c r="P47" s="11" t="s">
        <v>58</v>
      </c>
      <c r="Q47" s="12"/>
      <c r="R47" s="12">
        <v>1</v>
      </c>
      <c r="S47" s="12">
        <v>1</v>
      </c>
      <c r="T47" s="12"/>
      <c r="U47">
        <f>SUM(Q47:T47)</f>
        <v>2</v>
      </c>
    </row>
    <row r="48" spans="2:21" x14ac:dyDescent="0.25">
      <c r="B48" s="3" t="s">
        <v>47</v>
      </c>
      <c r="C48" s="4"/>
      <c r="D48" s="4"/>
      <c r="E48" s="4">
        <v>3</v>
      </c>
      <c r="F48" s="4">
        <v>3</v>
      </c>
      <c r="I48" s="11" t="s">
        <v>79</v>
      </c>
      <c r="J48" s="12"/>
      <c r="K48" s="12">
        <v>1</v>
      </c>
      <c r="L48" s="12"/>
      <c r="M48" s="12"/>
      <c r="P48" s="11" t="s">
        <v>39</v>
      </c>
      <c r="Q48" s="12">
        <v>1</v>
      </c>
      <c r="R48" s="12">
        <v>1</v>
      </c>
      <c r="S48" s="12"/>
      <c r="T48" s="12"/>
      <c r="U48">
        <f>SUM(Q48:T48)</f>
        <v>2</v>
      </c>
    </row>
    <row r="49" spans="2:21" x14ac:dyDescent="0.25">
      <c r="B49" s="3" t="s">
        <v>47</v>
      </c>
      <c r="C49" s="4">
        <v>4</v>
      </c>
      <c r="D49" s="4"/>
      <c r="E49" s="4"/>
      <c r="F49" s="4"/>
      <c r="I49" s="11" t="s">
        <v>29</v>
      </c>
      <c r="J49" s="12">
        <v>1</v>
      </c>
      <c r="K49" s="12">
        <v>3</v>
      </c>
      <c r="L49" s="12">
        <v>2</v>
      </c>
      <c r="M49" s="12">
        <v>3</v>
      </c>
      <c r="P49" s="11" t="s">
        <v>65</v>
      </c>
      <c r="Q49" s="12">
        <v>1</v>
      </c>
      <c r="R49" s="12">
        <v>1</v>
      </c>
      <c r="S49" s="12"/>
      <c r="T49" s="12"/>
      <c r="U49">
        <f>SUM(Q49:T49)</f>
        <v>2</v>
      </c>
    </row>
    <row r="50" spans="2:21" x14ac:dyDescent="0.25">
      <c r="B50" s="3" t="s">
        <v>66</v>
      </c>
      <c r="C50" s="4">
        <v>2</v>
      </c>
      <c r="D50" s="4"/>
      <c r="E50" s="4"/>
      <c r="F50" s="4">
        <v>1</v>
      </c>
      <c r="I50" s="11" t="s">
        <v>104</v>
      </c>
      <c r="J50" s="12">
        <v>1</v>
      </c>
      <c r="K50" s="12">
        <v>1</v>
      </c>
      <c r="L50" s="12"/>
      <c r="M50" s="12"/>
      <c r="P50" s="11" t="s">
        <v>69</v>
      </c>
      <c r="Q50" s="12"/>
      <c r="R50" s="12">
        <v>1</v>
      </c>
      <c r="S50" s="12">
        <v>1</v>
      </c>
      <c r="T50" s="12"/>
      <c r="U50">
        <f>SUM(Q50:T50)</f>
        <v>2</v>
      </c>
    </row>
    <row r="51" spans="2:21" x14ac:dyDescent="0.25">
      <c r="B51" s="3" t="s">
        <v>36</v>
      </c>
      <c r="C51" s="4"/>
      <c r="D51" s="4"/>
      <c r="E51" s="4"/>
      <c r="F51" s="4">
        <v>1</v>
      </c>
      <c r="I51" s="11" t="s">
        <v>80</v>
      </c>
      <c r="J51" s="12">
        <v>3</v>
      </c>
      <c r="K51" s="12">
        <v>3</v>
      </c>
      <c r="L51" s="12">
        <v>3</v>
      </c>
      <c r="M51" s="12">
        <v>4</v>
      </c>
      <c r="P51" s="11" t="s">
        <v>72</v>
      </c>
      <c r="Q51" s="12">
        <v>1</v>
      </c>
      <c r="R51" s="12"/>
      <c r="S51" s="12"/>
      <c r="T51" s="12">
        <v>1</v>
      </c>
      <c r="U51">
        <f>SUM(Q51:T51)</f>
        <v>2</v>
      </c>
    </row>
    <row r="52" spans="2:21" x14ac:dyDescent="0.25">
      <c r="B52" s="3" t="s">
        <v>36</v>
      </c>
      <c r="C52" s="4">
        <v>1</v>
      </c>
      <c r="D52" s="4">
        <v>1</v>
      </c>
      <c r="E52" s="4"/>
      <c r="F52" s="4"/>
      <c r="I52" s="11" t="s">
        <v>81</v>
      </c>
      <c r="J52" s="12"/>
      <c r="K52" s="12"/>
      <c r="L52" s="12">
        <v>1</v>
      </c>
      <c r="M52" s="12">
        <v>1</v>
      </c>
      <c r="P52" s="11" t="s">
        <v>23</v>
      </c>
      <c r="Q52" s="12"/>
      <c r="R52" s="12"/>
      <c r="S52" s="12">
        <v>1</v>
      </c>
      <c r="T52" s="12">
        <v>1</v>
      </c>
      <c r="U52">
        <f>SUM(Q52:T52)</f>
        <v>2</v>
      </c>
    </row>
    <row r="53" spans="2:21" x14ac:dyDescent="0.25">
      <c r="B53" s="3" t="s">
        <v>68</v>
      </c>
      <c r="C53" s="4">
        <v>1</v>
      </c>
      <c r="D53" s="4"/>
      <c r="E53" s="4"/>
      <c r="F53" s="4"/>
      <c r="I53" s="11" t="s">
        <v>82</v>
      </c>
      <c r="J53" s="12">
        <v>2</v>
      </c>
      <c r="K53" s="12"/>
      <c r="L53" s="12"/>
      <c r="M53" s="12"/>
      <c r="P53" s="11" t="s">
        <v>42</v>
      </c>
      <c r="Q53" s="12"/>
      <c r="R53" s="12">
        <v>1</v>
      </c>
      <c r="S53" s="12">
        <v>1</v>
      </c>
      <c r="T53" s="12"/>
      <c r="U53">
        <f>SUM(Q53:T53)</f>
        <v>2</v>
      </c>
    </row>
    <row r="54" spans="2:21" x14ac:dyDescent="0.25">
      <c r="B54" s="3" t="s">
        <v>69</v>
      </c>
      <c r="C54" s="4"/>
      <c r="D54" s="4">
        <v>1</v>
      </c>
      <c r="E54" s="4">
        <v>1</v>
      </c>
      <c r="F54" s="4"/>
      <c r="I54" s="11" t="s">
        <v>83</v>
      </c>
      <c r="J54" s="12"/>
      <c r="K54" s="12">
        <v>1</v>
      </c>
      <c r="L54" s="12">
        <v>2</v>
      </c>
      <c r="M54" s="12"/>
      <c r="P54" s="11" t="s">
        <v>104</v>
      </c>
      <c r="Q54" s="12">
        <v>1</v>
      </c>
      <c r="R54" s="12">
        <v>1</v>
      </c>
      <c r="S54" s="12"/>
      <c r="T54" s="12"/>
      <c r="U54">
        <f>SUM(Q54:T54)</f>
        <v>2</v>
      </c>
    </row>
    <row r="55" spans="2:21" x14ac:dyDescent="0.25">
      <c r="B55" s="3" t="s">
        <v>53</v>
      </c>
      <c r="C55" s="4"/>
      <c r="D55" s="4"/>
      <c r="E55" s="4">
        <v>1</v>
      </c>
      <c r="F55" s="4"/>
      <c r="I55" s="11" t="s">
        <v>84</v>
      </c>
      <c r="J55" s="12"/>
      <c r="K55" s="12">
        <v>1</v>
      </c>
      <c r="L55" s="12"/>
      <c r="M55" s="12"/>
      <c r="P55" s="11" t="s">
        <v>81</v>
      </c>
      <c r="Q55" s="12"/>
      <c r="R55" s="12"/>
      <c r="S55" s="12">
        <v>1</v>
      </c>
      <c r="T55" s="12">
        <v>1</v>
      </c>
      <c r="U55">
        <f>SUM(Q55:T55)</f>
        <v>2</v>
      </c>
    </row>
    <row r="56" spans="2:21" x14ac:dyDescent="0.25">
      <c r="B56" s="3" t="s">
        <v>53</v>
      </c>
      <c r="C56" s="4">
        <v>1</v>
      </c>
      <c r="D56" s="4"/>
      <c r="E56" s="4">
        <v>1</v>
      </c>
      <c r="F56" s="4"/>
      <c r="I56" s="11" t="s">
        <v>85</v>
      </c>
      <c r="J56" s="12">
        <v>1</v>
      </c>
      <c r="K56" s="12">
        <v>7</v>
      </c>
      <c r="L56" s="12">
        <v>3</v>
      </c>
      <c r="M56" s="12">
        <v>3</v>
      </c>
      <c r="P56" s="11" t="s">
        <v>82</v>
      </c>
      <c r="Q56" s="12">
        <v>2</v>
      </c>
      <c r="R56" s="12"/>
      <c r="S56" s="12"/>
      <c r="T56" s="12"/>
      <c r="U56">
        <f>SUM(Q56:T56)</f>
        <v>2</v>
      </c>
    </row>
    <row r="57" spans="2:21" x14ac:dyDescent="0.25">
      <c r="B57" s="3" t="s">
        <v>20</v>
      </c>
      <c r="C57" s="4">
        <v>2</v>
      </c>
      <c r="D57" s="4"/>
      <c r="E57" s="4">
        <v>2</v>
      </c>
      <c r="F57" s="4">
        <v>1</v>
      </c>
      <c r="I57" s="11" t="s">
        <v>86</v>
      </c>
      <c r="J57" s="12"/>
      <c r="K57" s="12"/>
      <c r="L57" s="12"/>
      <c r="M57" s="12">
        <v>2</v>
      </c>
      <c r="P57" s="11" t="s">
        <v>86</v>
      </c>
      <c r="Q57" s="12"/>
      <c r="R57" s="12"/>
      <c r="S57" s="12"/>
      <c r="T57" s="12">
        <v>2</v>
      </c>
      <c r="U57">
        <f>SUM(Q57:T57)</f>
        <v>2</v>
      </c>
    </row>
    <row r="58" spans="2:21" x14ac:dyDescent="0.25">
      <c r="B58" s="3" t="s">
        <v>41</v>
      </c>
      <c r="C58" s="4"/>
      <c r="D58" s="4"/>
      <c r="E58" s="4"/>
      <c r="F58" s="4">
        <v>1</v>
      </c>
      <c r="I58" s="11" t="s">
        <v>87</v>
      </c>
      <c r="J58" s="12">
        <v>1</v>
      </c>
      <c r="K58" s="12"/>
      <c r="L58" s="12">
        <v>1</v>
      </c>
      <c r="M58" s="12"/>
      <c r="P58" s="11" t="s">
        <v>87</v>
      </c>
      <c r="Q58" s="12">
        <v>1</v>
      </c>
      <c r="R58" s="12"/>
      <c r="S58" s="12">
        <v>1</v>
      </c>
      <c r="T58" s="12"/>
      <c r="U58">
        <f>SUM(Q58:T58)</f>
        <v>2</v>
      </c>
    </row>
    <row r="59" spans="2:21" x14ac:dyDescent="0.25">
      <c r="B59" s="3" t="s">
        <v>41</v>
      </c>
      <c r="C59" s="4">
        <v>2</v>
      </c>
      <c r="D59" s="4"/>
      <c r="E59" s="4"/>
      <c r="F59" s="4"/>
      <c r="I59" s="11" t="s">
        <v>37</v>
      </c>
      <c r="J59" s="12"/>
      <c r="K59" s="12">
        <v>1</v>
      </c>
      <c r="L59" s="12"/>
      <c r="M59" s="12">
        <v>1</v>
      </c>
      <c r="P59" s="11" t="s">
        <v>37</v>
      </c>
      <c r="Q59" s="12"/>
      <c r="R59" s="12">
        <v>1</v>
      </c>
      <c r="S59" s="12"/>
      <c r="T59" s="12">
        <v>1</v>
      </c>
      <c r="U59">
        <f>SUM(Q59:T59)</f>
        <v>2</v>
      </c>
    </row>
    <row r="60" spans="2:21" x14ac:dyDescent="0.25">
      <c r="B60" s="3" t="s">
        <v>71</v>
      </c>
      <c r="C60" s="4"/>
      <c r="D60" s="4"/>
      <c r="E60" s="4">
        <v>1</v>
      </c>
      <c r="F60" s="4"/>
      <c r="I60" s="11" t="s">
        <v>88</v>
      </c>
      <c r="J60" s="12"/>
      <c r="K60" s="12">
        <v>1</v>
      </c>
      <c r="L60" s="12">
        <v>3</v>
      </c>
      <c r="M60" s="12"/>
      <c r="P60" s="11" t="s">
        <v>94</v>
      </c>
      <c r="Q60" s="12">
        <v>1</v>
      </c>
      <c r="R60" s="12">
        <v>1</v>
      </c>
      <c r="S60" s="12"/>
      <c r="T60" s="12"/>
      <c r="U60">
        <f>SUM(Q60:T60)</f>
        <v>2</v>
      </c>
    </row>
    <row r="61" spans="2:21" x14ac:dyDescent="0.25">
      <c r="B61" s="3" t="s">
        <v>72</v>
      </c>
      <c r="C61" s="4">
        <v>1</v>
      </c>
      <c r="D61" s="4"/>
      <c r="E61" s="4"/>
      <c r="F61" s="4">
        <v>1</v>
      </c>
      <c r="I61" s="11" t="s">
        <v>89</v>
      </c>
      <c r="J61" s="12">
        <v>1</v>
      </c>
      <c r="K61" s="12"/>
      <c r="L61" s="12"/>
      <c r="M61" s="12">
        <v>3</v>
      </c>
      <c r="P61" s="11" t="s">
        <v>56</v>
      </c>
      <c r="Q61" s="12"/>
      <c r="R61" s="12"/>
      <c r="S61" s="12">
        <v>1</v>
      </c>
      <c r="T61" s="12"/>
      <c r="U61">
        <f>SUM(Q61:T61)</f>
        <v>1</v>
      </c>
    </row>
    <row r="62" spans="2:21" x14ac:dyDescent="0.25">
      <c r="B62" s="3" t="s">
        <v>74</v>
      </c>
      <c r="C62" s="4">
        <v>9</v>
      </c>
      <c r="D62" s="4">
        <v>8</v>
      </c>
      <c r="E62" s="4"/>
      <c r="F62" s="4"/>
      <c r="I62" s="11" t="s">
        <v>90</v>
      </c>
      <c r="J62" s="12">
        <v>2</v>
      </c>
      <c r="K62" s="12">
        <v>8</v>
      </c>
      <c r="L62" s="12">
        <v>7</v>
      </c>
      <c r="M62" s="12"/>
      <c r="P62" s="11" t="s">
        <v>18</v>
      </c>
      <c r="Q62" s="12">
        <v>1</v>
      </c>
      <c r="R62" s="12"/>
      <c r="S62" s="12"/>
      <c r="T62" s="12"/>
      <c r="U62">
        <f>SUM(Q62:T62)</f>
        <v>1</v>
      </c>
    </row>
    <row r="63" spans="2:21" x14ac:dyDescent="0.25">
      <c r="B63" s="3" t="s">
        <v>74</v>
      </c>
      <c r="C63" s="4"/>
      <c r="D63" s="4"/>
      <c r="E63" s="4">
        <v>8</v>
      </c>
      <c r="F63" s="4">
        <v>6</v>
      </c>
      <c r="I63" s="11" t="s">
        <v>91</v>
      </c>
      <c r="J63" s="12">
        <v>6</v>
      </c>
      <c r="K63" s="12">
        <v>5</v>
      </c>
      <c r="L63" s="12">
        <v>5</v>
      </c>
      <c r="M63" s="12">
        <v>2</v>
      </c>
      <c r="P63" s="11" t="s">
        <v>33</v>
      </c>
      <c r="Q63" s="12"/>
      <c r="R63" s="12"/>
      <c r="S63" s="12">
        <v>1</v>
      </c>
      <c r="T63" s="12"/>
      <c r="U63">
        <f>SUM(Q63:T63)</f>
        <v>1</v>
      </c>
    </row>
    <row r="64" spans="2:21" x14ac:dyDescent="0.25">
      <c r="B64" s="3" t="s">
        <v>51</v>
      </c>
      <c r="C64" s="4"/>
      <c r="D64" s="4"/>
      <c r="E64" s="4"/>
      <c r="F64" s="4">
        <v>2</v>
      </c>
      <c r="I64" s="11" t="s">
        <v>93</v>
      </c>
      <c r="J64" s="12">
        <v>1</v>
      </c>
      <c r="K64" s="12"/>
      <c r="L64" s="12"/>
      <c r="M64" s="12">
        <v>2</v>
      </c>
      <c r="P64" s="11" t="s">
        <v>68</v>
      </c>
      <c r="Q64" s="12">
        <v>1</v>
      </c>
      <c r="R64" s="12"/>
      <c r="S64" s="12"/>
      <c r="T64" s="12"/>
      <c r="U64">
        <f>SUM(Q64:T64)</f>
        <v>1</v>
      </c>
    </row>
    <row r="65" spans="2:21" x14ac:dyDescent="0.25">
      <c r="B65" s="3" t="s">
        <v>51</v>
      </c>
      <c r="C65" s="4"/>
      <c r="D65" s="4">
        <v>1</v>
      </c>
      <c r="E65" s="4">
        <v>1</v>
      </c>
      <c r="F65" s="4"/>
      <c r="I65" s="11" t="s">
        <v>94</v>
      </c>
      <c r="J65" s="12">
        <v>1</v>
      </c>
      <c r="K65" s="12">
        <v>1</v>
      </c>
      <c r="L65" s="12"/>
      <c r="M65" s="12"/>
      <c r="P65" s="11" t="s">
        <v>71</v>
      </c>
      <c r="Q65" s="12"/>
      <c r="R65" s="12"/>
      <c r="S65" s="12">
        <v>1</v>
      </c>
      <c r="T65" s="12"/>
      <c r="U65">
        <f>SUM(Q65:T65)</f>
        <v>1</v>
      </c>
    </row>
    <row r="66" spans="2:21" x14ac:dyDescent="0.25">
      <c r="B66" s="3" t="s">
        <v>21</v>
      </c>
      <c r="C66" s="4">
        <v>2</v>
      </c>
      <c r="D66" s="4">
        <v>2</v>
      </c>
      <c r="E66" s="4"/>
      <c r="F66" s="4"/>
      <c r="I66" s="11" t="s">
        <v>95</v>
      </c>
      <c r="J66" s="12">
        <v>2</v>
      </c>
      <c r="K66" s="12"/>
      <c r="L66" s="12">
        <v>1</v>
      </c>
      <c r="M66" s="12">
        <v>1</v>
      </c>
      <c r="P66" s="11" t="s">
        <v>79</v>
      </c>
      <c r="Q66" s="12"/>
      <c r="R66" s="12">
        <v>1</v>
      </c>
      <c r="S66" s="12"/>
      <c r="T66" s="12"/>
      <c r="U66">
        <f>SUM(Q66:T66)</f>
        <v>1</v>
      </c>
    </row>
    <row r="67" spans="2:21" x14ac:dyDescent="0.25">
      <c r="B67" s="3" t="s">
        <v>54</v>
      </c>
      <c r="C67" s="4"/>
      <c r="D67" s="4"/>
      <c r="E67" s="4">
        <v>2</v>
      </c>
      <c r="F67" s="4"/>
      <c r="I67" s="11" t="s">
        <v>48</v>
      </c>
      <c r="J67" s="12">
        <v>3</v>
      </c>
      <c r="K67" s="12">
        <v>2</v>
      </c>
      <c r="L67" s="12">
        <v>4</v>
      </c>
      <c r="M67" s="12"/>
      <c r="P67" s="11" t="s">
        <v>84</v>
      </c>
      <c r="Q67" s="12"/>
      <c r="R67" s="12">
        <v>1</v>
      </c>
      <c r="S67" s="12"/>
      <c r="T67" s="12"/>
      <c r="U67">
        <f>SUM(Q67:T67)</f>
        <v>1</v>
      </c>
    </row>
    <row r="68" spans="2:21" x14ac:dyDescent="0.25">
      <c r="B68" s="3" t="s">
        <v>54</v>
      </c>
      <c r="C68" s="4">
        <v>8</v>
      </c>
      <c r="D68" s="4">
        <v>1</v>
      </c>
      <c r="E68" s="4">
        <v>1</v>
      </c>
      <c r="F68" s="4">
        <v>5</v>
      </c>
      <c r="I68" s="11" t="s">
        <v>162</v>
      </c>
      <c r="J68" s="12">
        <v>89</v>
      </c>
      <c r="K68" s="12">
        <v>87</v>
      </c>
      <c r="L68" s="12">
        <v>101</v>
      </c>
      <c r="M68" s="12">
        <v>77</v>
      </c>
    </row>
    <row r="69" spans="2:21" x14ac:dyDescent="0.25">
      <c r="B69" s="3" t="s">
        <v>75</v>
      </c>
      <c r="C69" s="4"/>
      <c r="D69" s="4">
        <v>6</v>
      </c>
      <c r="E69" s="4"/>
      <c r="F69" s="4">
        <v>1</v>
      </c>
    </row>
    <row r="70" spans="2:21" x14ac:dyDescent="0.25">
      <c r="B70" s="3" t="s">
        <v>75</v>
      </c>
      <c r="C70" s="4"/>
      <c r="D70" s="4"/>
      <c r="E70" s="4">
        <v>3</v>
      </c>
      <c r="F70" s="4">
        <v>1</v>
      </c>
    </row>
    <row r="71" spans="2:21" x14ac:dyDescent="0.25">
      <c r="B71" s="3" t="s">
        <v>22</v>
      </c>
      <c r="C71" s="4">
        <v>2</v>
      </c>
      <c r="D71" s="4">
        <v>2</v>
      </c>
      <c r="E71" s="4">
        <v>2</v>
      </c>
      <c r="F71" s="4"/>
    </row>
    <row r="72" spans="2:21" x14ac:dyDescent="0.25">
      <c r="B72" s="3" t="s">
        <v>22</v>
      </c>
      <c r="C72" s="4"/>
      <c r="D72" s="4"/>
      <c r="E72" s="4"/>
      <c r="F72" s="4">
        <v>3</v>
      </c>
    </row>
    <row r="73" spans="2:21" x14ac:dyDescent="0.25">
      <c r="B73" s="3" t="s">
        <v>23</v>
      </c>
      <c r="C73" s="4"/>
      <c r="D73" s="4"/>
      <c r="E73" s="4"/>
      <c r="F73" s="4">
        <v>1</v>
      </c>
    </row>
    <row r="74" spans="2:21" x14ac:dyDescent="0.25">
      <c r="B74" s="3" t="s">
        <v>23</v>
      </c>
      <c r="C74" s="4"/>
      <c r="D74" s="4"/>
      <c r="E74" s="4">
        <v>1</v>
      </c>
      <c r="F74" s="4"/>
    </row>
    <row r="75" spans="2:21" x14ac:dyDescent="0.25">
      <c r="B75" s="3" t="s">
        <v>76</v>
      </c>
      <c r="C75" s="4"/>
      <c r="D75" s="4"/>
      <c r="E75" s="4">
        <v>1</v>
      </c>
      <c r="F75" s="4"/>
    </row>
    <row r="76" spans="2:21" x14ac:dyDescent="0.25">
      <c r="B76" s="3" t="s">
        <v>76</v>
      </c>
      <c r="C76" s="4">
        <v>1</v>
      </c>
      <c r="D76" s="4">
        <v>1</v>
      </c>
      <c r="E76" s="4">
        <v>2</v>
      </c>
      <c r="F76" s="4">
        <v>2</v>
      </c>
    </row>
    <row r="77" spans="2:21" x14ac:dyDescent="0.25">
      <c r="B77" s="3" t="s">
        <v>77</v>
      </c>
      <c r="C77" s="4"/>
      <c r="D77" s="4"/>
      <c r="E77" s="4">
        <v>1</v>
      </c>
      <c r="F77" s="4"/>
    </row>
    <row r="78" spans="2:21" x14ac:dyDescent="0.25">
      <c r="B78" s="3" t="s">
        <v>77</v>
      </c>
      <c r="C78" s="4"/>
      <c r="D78" s="4">
        <v>3</v>
      </c>
      <c r="E78" s="4"/>
      <c r="F78" s="4">
        <v>2</v>
      </c>
    </row>
    <row r="79" spans="2:21" x14ac:dyDescent="0.25">
      <c r="B79" s="3" t="s">
        <v>42</v>
      </c>
      <c r="C79" s="4"/>
      <c r="D79" s="4">
        <v>1</v>
      </c>
      <c r="E79" s="4">
        <v>1</v>
      </c>
      <c r="F79" s="4"/>
    </row>
    <row r="80" spans="2:21" x14ac:dyDescent="0.25">
      <c r="B80" s="3" t="s">
        <v>79</v>
      </c>
      <c r="C80" s="4"/>
      <c r="D80" s="4">
        <v>1</v>
      </c>
      <c r="E80" s="4"/>
      <c r="F80" s="4"/>
    </row>
    <row r="81" spans="2:6" x14ac:dyDescent="0.25">
      <c r="B81" s="3" t="s">
        <v>29</v>
      </c>
      <c r="C81" s="4"/>
      <c r="D81" s="4"/>
      <c r="E81" s="4">
        <v>1</v>
      </c>
      <c r="F81" s="4">
        <v>3</v>
      </c>
    </row>
    <row r="82" spans="2:6" x14ac:dyDescent="0.25">
      <c r="B82" s="3" t="s">
        <v>29</v>
      </c>
      <c r="C82" s="4">
        <v>1</v>
      </c>
      <c r="D82" s="4">
        <v>3</v>
      </c>
      <c r="E82" s="4">
        <v>1</v>
      </c>
      <c r="F82" s="4"/>
    </row>
    <row r="83" spans="2:6" x14ac:dyDescent="0.25">
      <c r="B83" s="3" t="s">
        <v>104</v>
      </c>
      <c r="C83" s="4">
        <v>1</v>
      </c>
      <c r="D83" s="4">
        <v>1</v>
      </c>
      <c r="E83" s="4"/>
      <c r="F83" s="4"/>
    </row>
    <row r="84" spans="2:6" x14ac:dyDescent="0.25">
      <c r="B84" s="3" t="s">
        <v>80</v>
      </c>
      <c r="C84" s="4">
        <v>3</v>
      </c>
      <c r="D84" s="4">
        <v>3</v>
      </c>
      <c r="E84" s="4">
        <v>1</v>
      </c>
      <c r="F84" s="4">
        <v>1</v>
      </c>
    </row>
    <row r="85" spans="2:6" x14ac:dyDescent="0.25">
      <c r="B85" s="3" t="s">
        <v>80</v>
      </c>
      <c r="C85" s="4"/>
      <c r="D85" s="4"/>
      <c r="E85" s="4">
        <v>2</v>
      </c>
      <c r="F85" s="4">
        <v>3</v>
      </c>
    </row>
    <row r="86" spans="2:6" x14ac:dyDescent="0.25">
      <c r="B86" s="3" t="s">
        <v>81</v>
      </c>
      <c r="C86" s="4"/>
      <c r="D86" s="4"/>
      <c r="E86" s="4">
        <v>1</v>
      </c>
      <c r="F86" s="4">
        <v>1</v>
      </c>
    </row>
    <row r="87" spans="2:6" x14ac:dyDescent="0.25">
      <c r="B87" s="3" t="s">
        <v>82</v>
      </c>
      <c r="C87" s="4">
        <v>2</v>
      </c>
      <c r="D87" s="4"/>
      <c r="E87" s="4"/>
      <c r="F87" s="4"/>
    </row>
    <row r="88" spans="2:6" x14ac:dyDescent="0.25">
      <c r="B88" s="3" t="s">
        <v>83</v>
      </c>
      <c r="C88" s="4"/>
      <c r="D88" s="4">
        <v>1</v>
      </c>
      <c r="E88" s="4">
        <v>1</v>
      </c>
      <c r="F88" s="4"/>
    </row>
    <row r="89" spans="2:6" x14ac:dyDescent="0.25">
      <c r="B89" s="3" t="s">
        <v>83</v>
      </c>
      <c r="C89" s="4"/>
      <c r="D89" s="4"/>
      <c r="E89" s="4">
        <v>1</v>
      </c>
      <c r="F89" s="4"/>
    </row>
    <row r="90" spans="2:6" x14ac:dyDescent="0.25">
      <c r="B90" s="3" t="s">
        <v>84</v>
      </c>
      <c r="C90" s="4"/>
      <c r="D90" s="4">
        <v>1</v>
      </c>
      <c r="E90" s="4"/>
      <c r="F90" s="4"/>
    </row>
    <row r="91" spans="2:6" x14ac:dyDescent="0.25">
      <c r="B91" s="3" t="s">
        <v>85</v>
      </c>
      <c r="C91" s="4">
        <v>1</v>
      </c>
      <c r="D91" s="4">
        <v>7</v>
      </c>
      <c r="E91" s="4"/>
      <c r="F91" s="4">
        <v>1</v>
      </c>
    </row>
    <row r="92" spans="2:6" x14ac:dyDescent="0.25">
      <c r="B92" s="3" t="s">
        <v>85</v>
      </c>
      <c r="C92" s="4"/>
      <c r="D92" s="4"/>
      <c r="E92" s="4">
        <v>3</v>
      </c>
      <c r="F92" s="4">
        <v>2</v>
      </c>
    </row>
    <row r="93" spans="2:6" x14ac:dyDescent="0.25">
      <c r="B93" s="3" t="s">
        <v>86</v>
      </c>
      <c r="C93" s="4"/>
      <c r="D93" s="4"/>
      <c r="E93" s="4"/>
      <c r="F93" s="4">
        <v>2</v>
      </c>
    </row>
    <row r="94" spans="2:6" x14ac:dyDescent="0.25">
      <c r="B94" s="3" t="s">
        <v>87</v>
      </c>
      <c r="C94" s="4">
        <v>1</v>
      </c>
      <c r="D94" s="4"/>
      <c r="E94" s="4"/>
      <c r="F94" s="4"/>
    </row>
    <row r="95" spans="2:6" x14ac:dyDescent="0.25">
      <c r="B95" s="3" t="s">
        <v>87</v>
      </c>
      <c r="C95" s="4"/>
      <c r="D95" s="4"/>
      <c r="E95" s="4">
        <v>1</v>
      </c>
      <c r="F95" s="4"/>
    </row>
    <row r="96" spans="2:6" x14ac:dyDescent="0.25">
      <c r="B96" s="3" t="s">
        <v>37</v>
      </c>
      <c r="C96" s="4"/>
      <c r="D96" s="4"/>
      <c r="E96" s="4"/>
      <c r="F96" s="4">
        <v>1</v>
      </c>
    </row>
    <row r="97" spans="2:6" x14ac:dyDescent="0.25">
      <c r="B97" s="3" t="s">
        <v>37</v>
      </c>
      <c r="C97" s="4"/>
      <c r="D97" s="4">
        <v>1</v>
      </c>
      <c r="E97" s="4"/>
      <c r="F97" s="4"/>
    </row>
    <row r="98" spans="2:6" x14ac:dyDescent="0.25">
      <c r="B98" s="3" t="s">
        <v>88</v>
      </c>
      <c r="C98" s="4"/>
      <c r="D98" s="4">
        <v>1</v>
      </c>
      <c r="E98" s="4"/>
      <c r="F98" s="4"/>
    </row>
    <row r="99" spans="2:6" x14ac:dyDescent="0.25">
      <c r="B99" s="3" t="s">
        <v>88</v>
      </c>
      <c r="C99" s="4"/>
      <c r="D99" s="4"/>
      <c r="E99" s="4">
        <v>3</v>
      </c>
      <c r="F99" s="4"/>
    </row>
    <row r="100" spans="2:6" x14ac:dyDescent="0.25">
      <c r="B100" s="3" t="s">
        <v>89</v>
      </c>
      <c r="C100" s="4">
        <v>1</v>
      </c>
      <c r="D100" s="4"/>
      <c r="E100" s="4"/>
      <c r="F100" s="4"/>
    </row>
    <row r="101" spans="2:6" x14ac:dyDescent="0.25">
      <c r="B101" s="3" t="s">
        <v>89</v>
      </c>
      <c r="C101" s="4"/>
      <c r="D101" s="4"/>
      <c r="E101" s="4"/>
      <c r="F101" s="4">
        <v>3</v>
      </c>
    </row>
    <row r="102" spans="2:6" x14ac:dyDescent="0.25">
      <c r="B102" s="3" t="s">
        <v>90</v>
      </c>
      <c r="C102" s="4">
        <v>2</v>
      </c>
      <c r="D102" s="4">
        <v>8</v>
      </c>
      <c r="E102" s="4">
        <v>1</v>
      </c>
      <c r="F102" s="4"/>
    </row>
    <row r="103" spans="2:6" x14ac:dyDescent="0.25">
      <c r="B103" s="3" t="s">
        <v>90</v>
      </c>
      <c r="C103" s="4"/>
      <c r="D103" s="4"/>
      <c r="E103" s="4">
        <v>6</v>
      </c>
      <c r="F103" s="4"/>
    </row>
    <row r="104" spans="2:6" x14ac:dyDescent="0.25">
      <c r="B104" s="3" t="s">
        <v>91</v>
      </c>
      <c r="C104" s="4"/>
      <c r="D104" s="4"/>
      <c r="E104" s="4">
        <v>2</v>
      </c>
      <c r="F104" s="4"/>
    </row>
    <row r="105" spans="2:6" x14ac:dyDescent="0.25">
      <c r="B105" s="3" t="s">
        <v>91</v>
      </c>
      <c r="C105" s="4">
        <v>6</v>
      </c>
      <c r="D105" s="4">
        <v>5</v>
      </c>
      <c r="E105" s="4">
        <v>3</v>
      </c>
      <c r="F105" s="4">
        <v>2</v>
      </c>
    </row>
    <row r="106" spans="2:6" x14ac:dyDescent="0.25">
      <c r="B106" s="3" t="s">
        <v>93</v>
      </c>
      <c r="C106" s="4">
        <v>1</v>
      </c>
      <c r="D106" s="4"/>
      <c r="E106" s="4"/>
      <c r="F106" s="4">
        <v>1</v>
      </c>
    </row>
    <row r="107" spans="2:6" x14ac:dyDescent="0.25">
      <c r="B107" s="3" t="s">
        <v>93</v>
      </c>
      <c r="C107" s="4"/>
      <c r="D107" s="4"/>
      <c r="E107" s="4"/>
      <c r="F107" s="4">
        <v>1</v>
      </c>
    </row>
    <row r="108" spans="2:6" x14ac:dyDescent="0.25">
      <c r="B108" s="3" t="s">
        <v>94</v>
      </c>
      <c r="C108" s="4">
        <v>1</v>
      </c>
      <c r="D108" s="4">
        <v>1</v>
      </c>
      <c r="E108" s="4"/>
      <c r="F108" s="4"/>
    </row>
    <row r="109" spans="2:6" x14ac:dyDescent="0.25">
      <c r="B109" s="3" t="s">
        <v>95</v>
      </c>
      <c r="C109" s="4">
        <v>2</v>
      </c>
      <c r="D109" s="4"/>
      <c r="E109" s="4"/>
      <c r="F109" s="4">
        <v>1</v>
      </c>
    </row>
    <row r="110" spans="2:6" x14ac:dyDescent="0.25">
      <c r="B110" s="3" t="s">
        <v>95</v>
      </c>
      <c r="C110" s="4"/>
      <c r="D110" s="4"/>
      <c r="E110" s="4">
        <v>1</v>
      </c>
      <c r="F110" s="4"/>
    </row>
    <row r="111" spans="2:6" x14ac:dyDescent="0.25">
      <c r="B111" s="3" t="s">
        <v>48</v>
      </c>
      <c r="C111" s="4">
        <v>3</v>
      </c>
      <c r="D111" s="4">
        <v>2</v>
      </c>
      <c r="E111" s="4">
        <v>4</v>
      </c>
      <c r="F111" s="4"/>
    </row>
  </sheetData>
  <sortState xmlns:xlrd2="http://schemas.microsoft.com/office/spreadsheetml/2017/richdata2" ref="P4:U67">
    <sortCondition descending="1" ref="U4:U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Hoja5</vt:lpstr>
      <vt:lpstr>Hoja1 (2)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vigueras cortes</dc:creator>
  <cp:lastModifiedBy>magda vigueras cortes</cp:lastModifiedBy>
  <dcterms:created xsi:type="dcterms:W3CDTF">2025-07-31T20:42:57Z</dcterms:created>
  <dcterms:modified xsi:type="dcterms:W3CDTF">2025-07-31T22:19:13Z</dcterms:modified>
</cp:coreProperties>
</file>