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440" windowHeight="9090"/>
  </bookViews>
  <sheets>
    <sheet name="Hoja Frontal" sheetId="1" r:id="rId1"/>
    <sheet name="Anverso" sheetId="2" r:id="rId2"/>
    <sheet name="Reverso" sheetId="3" r:id="rId3"/>
    <sheet name="Censo brote HOSPITALARIO" sheetId="6" r:id="rId4"/>
  </sheets>
  <calcPr calcId="145621"/>
</workbook>
</file>

<file path=xl/calcChain.xml><?xml version="1.0" encoding="utf-8"?>
<calcChain xmlns="http://schemas.openxmlformats.org/spreadsheetml/2006/main">
  <c r="K32" i="3" l="1"/>
  <c r="I32" i="3"/>
  <c r="K31" i="3"/>
  <c r="I31" i="3"/>
  <c r="K30" i="3"/>
  <c r="I30" i="3"/>
  <c r="K29" i="3"/>
  <c r="I29" i="3"/>
  <c r="K28" i="3"/>
  <c r="I28" i="3"/>
  <c r="J46" i="2"/>
  <c r="F45" i="2"/>
  <c r="E45" i="2"/>
  <c r="C45" i="2"/>
  <c r="B45" i="2"/>
  <c r="F44" i="2"/>
  <c r="E44" i="2"/>
  <c r="C44" i="2"/>
  <c r="B44" i="2"/>
  <c r="F43" i="2"/>
  <c r="E43" i="2"/>
  <c r="C43" i="2"/>
  <c r="B43" i="2"/>
  <c r="E42" i="2"/>
  <c r="C42" i="2"/>
  <c r="B42" i="2"/>
  <c r="F41" i="2"/>
  <c r="E41" i="2"/>
  <c r="C41" i="2"/>
  <c r="B41" i="2"/>
  <c r="F40" i="2"/>
  <c r="E40" i="2"/>
  <c r="C40" i="2"/>
  <c r="B40" i="2"/>
  <c r="F39" i="2"/>
  <c r="E39" i="2"/>
  <c r="C39" i="2"/>
  <c r="B39" i="2"/>
  <c r="F38" i="2"/>
  <c r="E38" i="2"/>
  <c r="C38" i="2"/>
  <c r="B38" i="2"/>
  <c r="I29" i="2"/>
  <c r="H29" i="2"/>
  <c r="F29" i="2"/>
  <c r="E29" i="2"/>
  <c r="C29" i="2"/>
  <c r="C46" i="2" s="1"/>
  <c r="B29" i="2"/>
  <c r="J28" i="2"/>
  <c r="G28" i="2"/>
  <c r="D28" i="2"/>
  <c r="D45" i="2" s="1"/>
  <c r="J27" i="2"/>
  <c r="G27" i="2"/>
  <c r="D27" i="2"/>
  <c r="D44" i="2" s="1"/>
  <c r="J26" i="2"/>
  <c r="G26" i="2"/>
  <c r="D26" i="2"/>
  <c r="J25" i="2"/>
  <c r="G25" i="2"/>
  <c r="D25" i="2"/>
  <c r="J24" i="2"/>
  <c r="G24" i="2"/>
  <c r="D24" i="2"/>
  <c r="J23" i="2"/>
  <c r="G23" i="2"/>
  <c r="D23" i="2"/>
  <c r="D40" i="2" s="1"/>
  <c r="J22" i="2"/>
  <c r="G22" i="2"/>
  <c r="D22" i="2"/>
  <c r="J21" i="2"/>
  <c r="G21" i="2"/>
  <c r="D21" i="2"/>
  <c r="B46" i="2" l="1"/>
  <c r="J29" i="2"/>
  <c r="D39" i="2"/>
  <c r="D43" i="2"/>
  <c r="G41" i="2"/>
  <c r="G39" i="2"/>
  <c r="G43" i="2"/>
  <c r="G45" i="2"/>
  <c r="G29" i="2"/>
  <c r="K27" i="3" s="1"/>
  <c r="D41" i="2"/>
  <c r="G40" i="2"/>
  <c r="G44" i="2"/>
  <c r="D38" i="2"/>
  <c r="D42" i="2"/>
  <c r="E46" i="2"/>
  <c r="G42" i="2"/>
  <c r="F46" i="2"/>
  <c r="D29" i="2"/>
  <c r="J45" i="2" s="1"/>
  <c r="G38" i="2"/>
  <c r="G46" i="2" l="1"/>
  <c r="D46" i="2"/>
  <c r="J44" i="2"/>
  <c r="J42" i="2"/>
  <c r="J41" i="2"/>
  <c r="I27" i="3"/>
  <c r="J43" i="2"/>
  <c r="J40" i="2"/>
  <c r="J38" i="2"/>
  <c r="J39" i="2"/>
</calcChain>
</file>

<file path=xl/sharedStrings.xml><?xml version="1.0" encoding="utf-8"?>
<sst xmlns="http://schemas.openxmlformats.org/spreadsheetml/2006/main" count="247" uniqueCount="209">
  <si>
    <t xml:space="preserve">INFORMACIÓN MÍNIMA REQUERIDA PARA LA NOTIFICACIÓN INMEDIATA DE BROTES </t>
  </si>
  <si>
    <t>Medio de notificación:   1 Vía telefónica,   2 correo electrónico,   3 Otra</t>
  </si>
  <si>
    <t xml:space="preserve"> Brote: </t>
  </si>
  <si>
    <t>1. Comunitario</t>
  </si>
  <si>
    <t>2.- Hospitalario</t>
  </si>
  <si>
    <t xml:space="preserve">     3.- Guardería </t>
  </si>
  <si>
    <t>Inicio</t>
  </si>
  <si>
    <t>Seguimiento</t>
  </si>
  <si>
    <t>Cierre</t>
  </si>
  <si>
    <t>Comunitario</t>
  </si>
  <si>
    <t>Localidad, Municipio de ocurrencia:</t>
  </si>
  <si>
    <t>Guardería</t>
  </si>
  <si>
    <t>Nombre y número de guardería:</t>
  </si>
  <si>
    <t>Localidad, Municipio de la guardería:</t>
  </si>
  <si>
    <t>Hospitalario</t>
  </si>
  <si>
    <t>Servicio:</t>
  </si>
  <si>
    <t xml:space="preserve">Diganóstico probable </t>
  </si>
  <si>
    <t xml:space="preserve">Unidad notificante </t>
  </si>
  <si>
    <t xml:space="preserve">Delegación </t>
  </si>
  <si>
    <t xml:space="preserve">Fecha de notificación a la delegación </t>
  </si>
  <si>
    <t>Fecha de notificación a los Servicios de Salud (SSA)</t>
  </si>
  <si>
    <t xml:space="preserve">Fecha de inicio brote </t>
  </si>
  <si>
    <t xml:space="preserve">Número de casos probables </t>
  </si>
  <si>
    <t xml:space="preserve">Población expuesta </t>
  </si>
  <si>
    <t>Rango de edad de los casos</t>
  </si>
  <si>
    <t xml:space="preserve">Sexo de los casos </t>
  </si>
  <si>
    <t>Masculinos</t>
  </si>
  <si>
    <t>Femeninos</t>
  </si>
  <si>
    <t xml:space="preserve">Principales síntomas y signos </t>
  </si>
  <si>
    <t xml:space="preserve">Número de hospitalizados </t>
  </si>
  <si>
    <t>Número de defunciones</t>
  </si>
  <si>
    <t xml:space="preserve">Probable fuente del brote </t>
  </si>
  <si>
    <t xml:space="preserve">Probable mecanismo de transmisión </t>
  </si>
  <si>
    <t>Laboratorio</t>
  </si>
  <si>
    <t xml:space="preserve">Acciones de control </t>
  </si>
  <si>
    <t xml:space="preserve">Observaciones </t>
  </si>
  <si>
    <t>Nota: enviar como información inicial inmediata estas variables y en las primeras 
24 horas de identificación del brote, enviar el formato SUIVE-3-2019 completo</t>
  </si>
  <si>
    <r>
      <rPr>
        <b/>
        <sz val="16"/>
        <color rgb="FF000000"/>
        <rFont val="Calibri"/>
        <family val="2"/>
      </rPr>
      <t>SISTEMA NACIONAL DE SALUD</t>
    </r>
  </si>
  <si>
    <r>
      <rPr>
        <b/>
        <sz val="16"/>
        <color rgb="FF000000"/>
        <rFont val="Calibri"/>
        <family val="2"/>
      </rPr>
      <t>NOTIFICACIÓN DE BROTE</t>
    </r>
  </si>
  <si>
    <t>SUIVE-3-2019</t>
  </si>
  <si>
    <r>
      <rPr>
        <b/>
        <sz val="15"/>
        <color rgb="FF000000"/>
        <rFont val="Calibri"/>
        <family val="2"/>
      </rPr>
      <t>I</t>
    </r>
    <r>
      <rPr>
        <b/>
        <sz val="13"/>
        <color rgb="FF000000"/>
        <rFont val="Calibri"/>
        <family val="2"/>
      </rPr>
      <t xml:space="preserve">. </t>
    </r>
    <r>
      <rPr>
        <b/>
        <sz val="15"/>
        <color rgb="FF000000"/>
        <rFont val="Calibri"/>
        <family val="2"/>
      </rPr>
      <t>I</t>
    </r>
    <r>
      <rPr>
        <b/>
        <sz val="13"/>
        <color rgb="FF000000"/>
        <rFont val="Calibri"/>
        <family val="2"/>
      </rPr>
      <t xml:space="preserve">DENTIFICACIÓN DE LA </t>
    </r>
    <r>
      <rPr>
        <b/>
        <sz val="15"/>
        <color rgb="FF000000"/>
        <rFont val="Calibri"/>
        <family val="2"/>
      </rPr>
      <t>U</t>
    </r>
    <r>
      <rPr>
        <b/>
        <sz val="13"/>
        <color rgb="FF000000"/>
        <rFont val="Calibri"/>
        <family val="2"/>
      </rPr>
      <t>NIDAD</t>
    </r>
  </si>
  <si>
    <t>UNIDAD NOTIFICANTE:</t>
  </si>
  <si>
    <t>CLAVE DE LA UNIDAD:</t>
  </si>
  <si>
    <t>LOCALIDAD:</t>
  </si>
  <si>
    <t>MUNICIPIO:</t>
  </si>
  <si>
    <t xml:space="preserve">       JURISDICCIÓN O EQUIVALENTE:</t>
  </si>
  <si>
    <t>ENTIDAD O DELEGACIÓN:</t>
  </si>
  <si>
    <t>INSTITUCIÓN:</t>
  </si>
  <si>
    <t>DX. PROBABLE:</t>
  </si>
  <si>
    <t xml:space="preserve">                                DX. FINAL:</t>
  </si>
  <si>
    <t>FECHA DE NOTIFICACIÓN:</t>
  </si>
  <si>
    <t xml:space="preserve">        FECHA DE INICIO DEL BROTE:</t>
  </si>
  <si>
    <t xml:space="preserve"> Día             Mes              Año</t>
  </si>
  <si>
    <t>Día         Mes         Año</t>
  </si>
  <si>
    <t>CASOS PROBABLES:</t>
  </si>
  <si>
    <t>CASOS CONFIRMADOS:</t>
  </si>
  <si>
    <t>HOSPITALIZADOS:</t>
  </si>
  <si>
    <t>DEFUNCIONES:</t>
  </si>
  <si>
    <t>LLENAR LOS ESPACIOS COMO SE INDICA</t>
  </si>
  <si>
    <t>MASCULINO</t>
  </si>
  <si>
    <t>FEMENINO</t>
  </si>
  <si>
    <t>TOTAL</t>
  </si>
  <si>
    <t>(A)</t>
  </si>
  <si>
    <t>(B)</t>
  </si>
  <si>
    <t xml:space="preserve"> (C)</t>
  </si>
  <si>
    <t>(D)</t>
  </si>
  <si>
    <t>(E)</t>
  </si>
  <si>
    <t xml:space="preserve"> (F)</t>
  </si>
  <si>
    <t>(G)</t>
  </si>
  <si>
    <t>(H)</t>
  </si>
  <si>
    <t xml:space="preserve"> (I)</t>
  </si>
  <si>
    <t>&lt; 1</t>
  </si>
  <si>
    <t xml:space="preserve"> 1 - 4</t>
  </si>
  <si>
    <t xml:space="preserve"> 5 - 14</t>
  </si>
  <si>
    <t xml:space="preserve"> 15 - 24</t>
  </si>
  <si>
    <t xml:space="preserve"> 25- 44 </t>
  </si>
  <si>
    <t xml:space="preserve"> 45- 64</t>
  </si>
  <si>
    <t>65 Y MAS</t>
  </si>
  <si>
    <t>SE IGNORA</t>
  </si>
  <si>
    <t>PARA OBTENER LAS TASAS DE ATAQUE Y LETALIDAD,  EN CADA COLUMNA SE SEÑALA LA OPERACIÓN A REALIZAR, CON BASE EN LAS LETRAS INDICADAS EN CADA COLUMNA DEL CUADRO ANTERIOR</t>
  </si>
  <si>
    <t>GRUPO DE EDAD</t>
  </si>
  <si>
    <t>No.</t>
  </si>
  <si>
    <t>%</t>
  </si>
  <si>
    <t>(A/G)</t>
  </si>
  <si>
    <t>(B/H)</t>
  </si>
  <si>
    <t xml:space="preserve"> (C/I)</t>
  </si>
  <si>
    <t>(D/A)</t>
  </si>
  <si>
    <t>(E/B)</t>
  </si>
  <si>
    <t xml:space="preserve"> (F/C)</t>
  </si>
  <si>
    <t>*Tasas por 100</t>
  </si>
  <si>
    <t>Registre fecha de presentación de casos</t>
  </si>
  <si>
    <t>GRAFICAR EN EL EJE HORIZONTAL EL TIEMPO (HORAS, DÍAS, SEMANAS, ETC.) EN QUE OCURRE EL BROTE</t>
  </si>
  <si>
    <t>Fecha</t>
  </si>
  <si>
    <t>Casos</t>
  </si>
  <si>
    <t>EN EL EJE VERTICAL LA ESCALA MÁS ADECUADA DEL NÚMERO DE CASOS Y DEFUNCIONES QUE SE PRESENTAN</t>
  </si>
  <si>
    <t>Registre el total de casos que se presenten.</t>
  </si>
  <si>
    <t>EN CASO NECESARIO GRAFICAR EN HOJAS ADICIONALES</t>
  </si>
  <si>
    <t>ANEXAR CROQUIS CON LA UBICACIÓN DE CASOS Y/O DEFUNCIONES POR FECHA DE INICIO</t>
  </si>
  <si>
    <t xml:space="preserve">EN CASO NECESARIO AGREGAR MÁS DE UN CROQUIS. SELECCIONAR SÓLO EL AGREGADO O CATEGORÍA QUE MEJOR REPRESENTE </t>
  </si>
  <si>
    <t>LA DISTRIBUCIÓN DE LOS CASOS EN DONDE OCURRE EL BROTE</t>
  </si>
  <si>
    <t>ÁREA, MANZANA, COLONIA</t>
  </si>
  <si>
    <t>CASOS</t>
  </si>
  <si>
    <t>DEFUNCIONES</t>
  </si>
  <si>
    <t>LOCALIDAD, ESCUELA, GUARDERÍA (salas) O VIVIENDA</t>
  </si>
  <si>
    <t>Núm.</t>
  </si>
  <si>
    <t>1. Antecedentes epidemiológicos del brote</t>
  </si>
  <si>
    <t>2. Probables fuentes del brote</t>
  </si>
  <si>
    <t>3. Probables mecanismos de transmisión</t>
  </si>
  <si>
    <t>Acciones de prevención y control realizadas (Anotar fecha de inicio)</t>
  </si>
  <si>
    <t xml:space="preserve">         Nombre y cargo de quien elaboró</t>
  </si>
  <si>
    <t xml:space="preserve">        Vo.Bo. del Director</t>
  </si>
  <si>
    <t>Vo.Bo. del Epidemiólogo</t>
  </si>
  <si>
    <t>El formato debe ser llenado por el epidemiólogo o personal asignado</t>
  </si>
  <si>
    <t>El llenado de este formato no sustituye su notifiación en los sistemas de Vigilancia Epidemiológica, ni la elaboración del informe final del brote</t>
  </si>
  <si>
    <t>Padecimiento:</t>
  </si>
  <si>
    <t xml:space="preserve">Fecha de seguimiento o actualización: </t>
  </si>
  <si>
    <t>Relación de casos</t>
  </si>
  <si>
    <t>NSS</t>
  </si>
  <si>
    <t>¿Se notificó en plataforma SINAVE o SINOLAVE?
Registre el FOLIO</t>
  </si>
  <si>
    <t>NOMBRE DEL CASO</t>
  </si>
  <si>
    <t>APELLIDO PATERNO</t>
  </si>
  <si>
    <t>APELLIDO MATERNO</t>
  </si>
  <si>
    <t>SEXO</t>
  </si>
  <si>
    <t>FECHA DE ATENCIÓN MÉDICA</t>
  </si>
  <si>
    <t>FECHA DE TOMA DE MUESTRA</t>
  </si>
  <si>
    <t>TIPO DE MUESTRA</t>
  </si>
  <si>
    <t>EVOLUCIÓN</t>
  </si>
  <si>
    <t>OBSERVACIONES</t>
  </si>
  <si>
    <t>No</t>
  </si>
  <si>
    <r>
      <rPr>
        <b/>
        <sz val="12"/>
        <color rgb="FF000000"/>
        <rFont val="Calibri"/>
        <family val="2"/>
        <scheme val="minor"/>
      </rPr>
      <t>II. ANTECEDENTES</t>
    </r>
  </si>
  <si>
    <r>
      <rPr>
        <b/>
        <sz val="12"/>
        <color rgb="FF000000"/>
        <rFont val="Calibri"/>
        <family val="2"/>
        <scheme val="minor"/>
      </rPr>
      <t>III. DISTRIBUCIÓN POR PERSONA</t>
    </r>
  </si>
  <si>
    <r>
      <rPr>
        <sz val="12"/>
        <color rgb="FF000000"/>
        <rFont val="Calibri"/>
        <family val="2"/>
        <scheme val="minor"/>
      </rPr>
      <t>G</t>
    </r>
    <r>
      <rPr>
        <sz val="12"/>
        <rFont val="Calibri"/>
        <family val="2"/>
        <scheme val="minor"/>
      </rPr>
      <t xml:space="preserve">RUPO DE </t>
    </r>
    <r>
      <rPr>
        <sz val="12"/>
        <color rgb="FF000000"/>
        <rFont val="Calibri"/>
        <family val="2"/>
        <scheme val="minor"/>
      </rPr>
      <t>E</t>
    </r>
    <r>
      <rPr>
        <sz val="12"/>
        <rFont val="Calibri"/>
        <family val="2"/>
        <scheme val="minor"/>
      </rPr>
      <t>DAD</t>
    </r>
  </si>
  <si>
    <r>
      <rPr>
        <sz val="12"/>
        <color rgb="FF000000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ÚMERO DE </t>
    </r>
    <r>
      <rPr>
        <sz val="12"/>
        <color rgb="FF000000"/>
        <rFont val="Calibri"/>
        <family val="2"/>
        <scheme val="minor"/>
      </rPr>
      <t>C</t>
    </r>
    <r>
      <rPr>
        <sz val="12"/>
        <rFont val="Calibri"/>
        <family val="2"/>
        <scheme val="minor"/>
      </rPr>
      <t>ASOS</t>
    </r>
  </si>
  <si>
    <r>
      <rPr>
        <sz val="12"/>
        <color rgb="FF000000"/>
        <rFont val="Calibri"/>
        <family val="2"/>
        <scheme val="minor"/>
      </rPr>
      <t>N</t>
    </r>
    <r>
      <rPr>
        <sz val="12"/>
        <rFont val="Calibri"/>
        <family val="2"/>
        <scheme val="minor"/>
      </rPr>
      <t xml:space="preserve">ÚMERO DE </t>
    </r>
    <r>
      <rPr>
        <sz val="12"/>
        <color rgb="FF000000"/>
        <rFont val="Calibri"/>
        <family val="2"/>
        <scheme val="minor"/>
      </rPr>
      <t>D</t>
    </r>
    <r>
      <rPr>
        <sz val="12"/>
        <rFont val="Calibri"/>
        <family val="2"/>
        <scheme val="minor"/>
      </rPr>
      <t>EFUNCIONES</t>
    </r>
  </si>
  <si>
    <r>
      <rPr>
        <sz val="12"/>
        <color rgb="FF000000"/>
        <rFont val="Calibri"/>
        <family val="2"/>
        <scheme val="minor"/>
      </rPr>
      <t>P</t>
    </r>
    <r>
      <rPr>
        <sz val="12"/>
        <rFont val="Calibri"/>
        <family val="2"/>
        <scheme val="minor"/>
      </rPr>
      <t xml:space="preserve">OBLACIÓN </t>
    </r>
    <r>
      <rPr>
        <sz val="12"/>
        <color rgb="FF000000"/>
        <rFont val="Calibri"/>
        <family val="2"/>
        <scheme val="minor"/>
      </rPr>
      <t>E</t>
    </r>
    <r>
      <rPr>
        <sz val="12"/>
        <rFont val="Calibri"/>
        <family val="2"/>
        <scheme val="minor"/>
      </rPr>
      <t>XPUESTA</t>
    </r>
  </si>
  <si>
    <r>
      <rPr>
        <sz val="12"/>
        <color rgb="FF000000"/>
        <rFont val="Calibri"/>
        <family val="2"/>
        <scheme val="minor"/>
      </rPr>
      <t>T</t>
    </r>
    <r>
      <rPr>
        <sz val="12"/>
        <rFont val="Calibri"/>
        <family val="2"/>
        <scheme val="minor"/>
      </rPr>
      <t xml:space="preserve">ASA DE </t>
    </r>
    <r>
      <rPr>
        <sz val="12"/>
        <color rgb="FF000000"/>
        <rFont val="Calibri"/>
        <family val="2"/>
        <scheme val="minor"/>
      </rPr>
      <t>A</t>
    </r>
    <r>
      <rPr>
        <sz val="12"/>
        <rFont val="Calibri"/>
        <family val="2"/>
        <scheme val="minor"/>
      </rPr>
      <t>TAQUE*</t>
    </r>
  </si>
  <si>
    <r>
      <rPr>
        <sz val="12"/>
        <color rgb="FF000000"/>
        <rFont val="Calibri"/>
        <family val="2"/>
        <scheme val="minor"/>
      </rPr>
      <t>T</t>
    </r>
    <r>
      <rPr>
        <sz val="12"/>
        <rFont val="Calibri"/>
        <family val="2"/>
        <scheme val="minor"/>
      </rPr>
      <t xml:space="preserve">ASA DE </t>
    </r>
    <r>
      <rPr>
        <sz val="12"/>
        <color rgb="FF000000"/>
        <rFont val="Calibri"/>
        <family val="2"/>
        <scheme val="minor"/>
      </rPr>
      <t>L</t>
    </r>
    <r>
      <rPr>
        <sz val="12"/>
        <rFont val="Calibri"/>
        <family val="2"/>
        <scheme val="minor"/>
      </rPr>
      <t>ETALIDAD*</t>
    </r>
  </si>
  <si>
    <r>
      <rPr>
        <sz val="12"/>
        <color rgb="FF000000"/>
        <rFont val="Calibri"/>
        <family val="2"/>
        <scheme val="minor"/>
      </rPr>
      <t>FRECUENCIA DE S</t>
    </r>
    <r>
      <rPr>
        <sz val="12"/>
        <rFont val="Calibri"/>
        <family val="2"/>
        <scheme val="minor"/>
      </rPr>
      <t>IGNOS Y SÍNTOMAS</t>
    </r>
  </si>
  <si>
    <r>
      <rPr>
        <sz val="12"/>
        <color rgb="FF000000"/>
        <rFont val="Calibri"/>
        <family val="2"/>
        <scheme val="minor"/>
      </rPr>
      <t>S</t>
    </r>
    <r>
      <rPr>
        <sz val="12"/>
        <rFont val="Calibri"/>
        <family val="2"/>
        <scheme val="minor"/>
      </rPr>
      <t xml:space="preserve">IGNOS Y </t>
    </r>
    <r>
      <rPr>
        <sz val="12"/>
        <color rgb="FF000000"/>
        <rFont val="Calibri"/>
        <family val="2"/>
        <scheme val="minor"/>
      </rPr>
      <t>S</t>
    </r>
    <r>
      <rPr>
        <sz val="12"/>
        <rFont val="Calibri"/>
        <family val="2"/>
        <scheme val="minor"/>
      </rPr>
      <t>ÍNTOMAS</t>
    </r>
  </si>
  <si>
    <r>
      <rPr>
        <sz val="12"/>
        <color rgb="FF000000"/>
        <rFont val="Calibri"/>
        <family val="2"/>
        <scheme val="minor"/>
      </rPr>
      <t>C</t>
    </r>
    <r>
      <rPr>
        <sz val="12"/>
        <rFont val="Calibri"/>
        <family val="2"/>
        <scheme val="minor"/>
      </rPr>
      <t>ASOS</t>
    </r>
  </si>
  <si>
    <t>LUGAR DE OCURRENCIA DEL BROTE:</t>
  </si>
  <si>
    <r>
      <rPr>
        <sz val="12"/>
        <color rgb="FF000000"/>
        <rFont val="Calibri"/>
        <family val="2"/>
        <scheme val="minor"/>
      </rPr>
      <t>IV. DISTRIBUCIÓN EN EL TIEMPO</t>
    </r>
  </si>
  <si>
    <r>
      <rPr>
        <sz val="12"/>
        <color rgb="FF000000"/>
        <rFont val="Calibri"/>
        <family val="2"/>
        <scheme val="minor"/>
      </rPr>
      <t>V. DISTRIBUCIÓN GEOGRÁFICA</t>
    </r>
  </si>
  <si>
    <r>
      <rPr>
        <sz val="12"/>
        <color rgb="FF000000"/>
        <rFont val="Calibri"/>
        <family val="2"/>
        <scheme val="minor"/>
      </rPr>
      <t>VI. ANÁLISIS EPIDEMIOLÓGICO</t>
    </r>
  </si>
  <si>
    <r>
      <rPr>
        <sz val="12"/>
        <color rgb="FF000000"/>
        <rFont val="Calibri"/>
        <family val="2"/>
        <scheme val="minor"/>
      </rPr>
      <t>VII. ACCIONES DE CONTROL</t>
    </r>
  </si>
  <si>
    <t>Brote Comunitario Familiar</t>
  </si>
  <si>
    <t>EDAD (Años)</t>
  </si>
  <si>
    <t>EDAD (meses)</t>
  </si>
  <si>
    <t>FECHA DE INICIO DE SINTOMAS</t>
  </si>
  <si>
    <t>DOMICILIO</t>
  </si>
  <si>
    <t>Tipo de manejo (Ambulatorio / Hospitalario)</t>
  </si>
  <si>
    <t>Se tomó muestra (Si/No)</t>
  </si>
  <si>
    <t>Resultado de laboratorio</t>
  </si>
  <si>
    <t>Diagnóstico Final</t>
  </si>
  <si>
    <t>X</t>
  </si>
  <si>
    <t>HGZMF No. 8</t>
  </si>
  <si>
    <t>HIDALGO</t>
  </si>
  <si>
    <t>EMPRESA GIANT MOTORS LATINOAMERICA, SA. DE CV, FRACCIONAMIENTO INDUSTRIAL SAHAGUN</t>
  </si>
  <si>
    <t xml:space="preserve">FIEBRE, CEFALEA, TOS PRODUCTIVA, ODINOFAGIA, </t>
  </si>
  <si>
    <t>CONTACTO DIRECTO CON CASOS EN AREA LABORAL</t>
  </si>
  <si>
    <t>CONTACTO DIRECTO- GOTAS</t>
  </si>
  <si>
    <t>PRUEBA RAPIDA DE ANTIGENOS INFLUENZA A</t>
  </si>
  <si>
    <t xml:space="preserve">1. FILTRO A LA ENTRADA DE LA EMPRESA.                                                                           2. DERIVAR A UNIDAD MEDICA CORRESPONDIENTE A PERSONAS SINTOMATICAS.                3. USO DE CUBREBOCAS DURANTE TODA LA JORNADA LABORAL.                                   4. LAVADO D EMANOS CON AGUA Y JABON O FRICCION DE MANOS CON ALCOHOL GEL 5. REVISAR ESQUEMAS DE VACUNACION CONTRA INFLUENZA </t>
  </si>
  <si>
    <t>HGZMF NO. 8 CD. SAHAGÚN</t>
  </si>
  <si>
    <t>HGIMS000111</t>
  </si>
  <si>
    <t>CD. SAHAGUN</t>
  </si>
  <si>
    <t>TEPEAPULCO</t>
  </si>
  <si>
    <t>APAN</t>
  </si>
  <si>
    <t>IMSS RO</t>
  </si>
  <si>
    <t>FIEBRE</t>
  </si>
  <si>
    <t>TOS PRODUCTIVA</t>
  </si>
  <si>
    <t>CEFALEA</t>
  </si>
  <si>
    <t>ODINOFAGIA</t>
  </si>
  <si>
    <t>DOLOR TORACICO</t>
  </si>
  <si>
    <t>RINORREA HIALINA</t>
  </si>
  <si>
    <t>MIALGIAS</t>
  </si>
  <si>
    <t>ARTRALGIAS</t>
  </si>
  <si>
    <t>TOS NO PRODUCTIVA</t>
  </si>
  <si>
    <t>PRIMER CASO INICIA CON SINTOMAS EL 16/01/2025 CON FIEBRE, ODINOFAGIA, RINORREA HIALINA, TOS NO PRODUCTIVA, MIALGIAS, ARTRALGIAS, SE REALIZA PRUEBA RAPIDA POSITIVA A INFLEUNZA A. 21/01/2025 SEGUNDO CASO INICIA CON SINTOMAS SUGESTIVOS DE INFLUENZA A SE REALIZA PRIUEBA RAPIDA PARA INFLUENZA A EN EMPRESA REACTIVA.</t>
  </si>
  <si>
    <t>CONTACTO DIRECTOCON COMPAÑERO DE AREA LABORAL.</t>
  </si>
  <si>
    <t>CONTACTO DIRECTO/ GOTAS</t>
  </si>
  <si>
    <t>2. DERIVAR A UNIDAD MEDICA CORRESPONDIENTE A PERSONAS SINTOMATICAS.</t>
  </si>
  <si>
    <t xml:space="preserve"> 3. USO DE CUBREBOCAS DURANTE TODA LA JORNADA LABORAL. </t>
  </si>
  <si>
    <t xml:space="preserve"> 4. LAVADO D EMANOS CON AGUA Y JABON O FRICCION DE MANOS CON ALCOHOL GEL</t>
  </si>
  <si>
    <t xml:space="preserve">1. FILTRO A LA ENTRADA DE LA EMPRESA.                                                                                                                            </t>
  </si>
  <si>
    <t xml:space="preserve"> 5. REVISAR ESQUEMAS DE VACUNACION CONTRA INFLUENZA</t>
  </si>
  <si>
    <t>DRA.IVONNE ESTRADA MOTA</t>
  </si>
  <si>
    <t>DRA. CLAUDIA PATRICIA RANGEL ALVARADO</t>
  </si>
  <si>
    <t>DRA. IVONNE ESTRADA MOTA</t>
  </si>
  <si>
    <t>JOSE MIGUEL</t>
  </si>
  <si>
    <t>SILVA</t>
  </si>
  <si>
    <t>ESCOBAR</t>
  </si>
  <si>
    <t>M</t>
  </si>
  <si>
    <t>AMBULATORIO</t>
  </si>
  <si>
    <t>SI (PARTICULAR)</t>
  </si>
  <si>
    <t>POSITIVO</t>
  </si>
  <si>
    <t>INFLUENZA A</t>
  </si>
  <si>
    <t>ENFERMO</t>
  </si>
  <si>
    <t>EDUARDO</t>
  </si>
  <si>
    <t>ZAMORA</t>
  </si>
  <si>
    <t>RAMIREZ</t>
  </si>
  <si>
    <t>1313 94 4947</t>
  </si>
  <si>
    <t>SI (PAR EN EMPRESA)</t>
  </si>
  <si>
    <t>29 - 30 años</t>
  </si>
  <si>
    <t>1314 96 1685</t>
  </si>
  <si>
    <t>ENFERMEDAD RESPIRATORIA AGUDA PBE INFLUENZA TIPO A</t>
  </si>
  <si>
    <t>PBA RAPIDA  INFLUENZA A</t>
  </si>
  <si>
    <t>DIESEL NACIONAL  3 FRACC IND SAHAGUN</t>
  </si>
  <si>
    <t>NM00350859-0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</si>
</sst>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;[Red]0"/>
  </numFmts>
  <fonts count="41">
    <font>
      <sz val="12"/>
      <name val="Arial"/>
    </font>
    <font>
      <sz val="11"/>
      <color theme="1"/>
      <name val="Calibri"/>
      <family val="2"/>
      <scheme val="minor"/>
    </font>
    <font>
      <b/>
      <sz val="12"/>
      <name val="Montserrat"/>
    </font>
    <font>
      <sz val="12"/>
      <name val="Arial"/>
      <family val="2"/>
    </font>
    <font>
      <sz val="12"/>
      <name val="Montserrat"/>
    </font>
    <font>
      <b/>
      <sz val="10"/>
      <name val="Montserrat"/>
    </font>
    <font>
      <b/>
      <sz val="20"/>
      <name val="Montserrat"/>
    </font>
    <font>
      <b/>
      <sz val="12"/>
      <name val="Montserrat"/>
    </font>
    <font>
      <sz val="10"/>
      <name val="Montserrat"/>
    </font>
    <font>
      <b/>
      <sz val="11"/>
      <name val="Montserrat"/>
    </font>
    <font>
      <sz val="11"/>
      <name val="Montserrat"/>
    </font>
    <font>
      <b/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name val="Montserrat"/>
    </font>
    <font>
      <b/>
      <sz val="9"/>
      <name val="Questrial"/>
    </font>
    <font>
      <b/>
      <sz val="11"/>
      <name val="Questrial"/>
    </font>
    <font>
      <b/>
      <sz val="16"/>
      <color rgb="FF000000"/>
      <name val="Calibri"/>
      <family val="2"/>
    </font>
    <font>
      <b/>
      <sz val="15"/>
      <color rgb="FF000000"/>
      <name val="Calibri"/>
      <family val="2"/>
    </font>
    <font>
      <b/>
      <sz val="13"/>
      <color rgb="FF000000"/>
      <name val="Calibri"/>
      <family val="2"/>
    </font>
    <font>
      <sz val="12"/>
      <color theme="0"/>
      <name val="Arial"/>
      <family val="2"/>
    </font>
    <font>
      <b/>
      <sz val="16"/>
      <color theme="0"/>
      <name val="Montserrat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Montserrat"/>
    </font>
    <font>
      <b/>
      <sz val="14"/>
      <name val="Montserrat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theme="0"/>
      <name val="Montserrat"/>
    </font>
    <font>
      <sz val="12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2"/>
      <name val="Cambria"/>
      <family val="1"/>
      <scheme val="major"/>
    </font>
    <font>
      <b/>
      <sz val="12"/>
      <color rgb="FFFF0000"/>
      <name val="Montserrat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D5FFAB"/>
        <bgColor rgb="FFD5FFAB"/>
      </patternFill>
    </fill>
    <fill>
      <patternFill patternType="solid">
        <fgColor theme="5" tint="-0.249977111117893"/>
        <bgColor rgb="FF9D244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rgb="FFEAF1DD"/>
      </patternFill>
    </fill>
  </fills>
  <borders count="6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6" fillId="0" borderId="45"/>
    <xf numFmtId="0" fontId="1" fillId="0" borderId="45"/>
  </cellStyleXfs>
  <cellXfs count="286">
    <xf numFmtId="0" fontId="0" fillId="0" borderId="0" xfId="0" applyFont="1" applyAlignment="1"/>
    <xf numFmtId="0" fontId="5" fillId="0" borderId="8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0" fontId="8" fillId="0" borderId="0" xfId="0" applyFont="1"/>
    <xf numFmtId="0" fontId="7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5" fillId="0" borderId="0" xfId="0" applyFont="1"/>
    <xf numFmtId="0" fontId="12" fillId="0" borderId="0" xfId="0" applyFont="1" applyAlignment="1">
      <alignment vertical="center"/>
    </xf>
    <xf numFmtId="0" fontId="13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right" vertical="center"/>
    </xf>
    <xf numFmtId="0" fontId="13" fillId="0" borderId="34" xfId="0" applyFont="1" applyBorder="1" applyAlignment="1">
      <alignment horizontal="center" vertical="center"/>
    </xf>
    <xf numFmtId="0" fontId="15" fillId="0" borderId="32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0" fontId="7" fillId="0" borderId="8" xfId="0" applyFont="1" applyBorder="1"/>
    <xf numFmtId="0" fontId="7" fillId="0" borderId="0" xfId="0" applyFont="1"/>
    <xf numFmtId="0" fontId="12" fillId="0" borderId="0" xfId="0" applyFont="1"/>
    <xf numFmtId="0" fontId="19" fillId="0" borderId="41" xfId="0" applyFont="1" applyBorder="1"/>
    <xf numFmtId="0" fontId="18" fillId="0" borderId="41" xfId="0" applyFont="1" applyBorder="1"/>
    <xf numFmtId="0" fontId="18" fillId="0" borderId="0" xfId="0" applyFont="1" applyAlignment="1">
      <alignment horizontal="center"/>
    </xf>
    <xf numFmtId="165" fontId="12" fillId="0" borderId="0" xfId="0" applyNumberFormat="1" applyFont="1"/>
    <xf numFmtId="0" fontId="0" fillId="0" borderId="0" xfId="0" applyFont="1" applyAlignment="1"/>
    <xf numFmtId="0" fontId="25" fillId="0" borderId="0" xfId="0" applyFont="1" applyAlignment="1"/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/>
    </xf>
    <xf numFmtId="14" fontId="25" fillId="0" borderId="11" xfId="0" applyNumberFormat="1" applyFont="1" applyBorder="1" applyAlignment="1">
      <alignment horizontal="center" vertical="center" wrapText="1"/>
    </xf>
    <xf numFmtId="14" fontId="25" fillId="0" borderId="11" xfId="0" applyNumberFormat="1" applyFont="1" applyBorder="1" applyAlignment="1">
      <alignment horizontal="center" vertical="center"/>
    </xf>
    <xf numFmtId="0" fontId="25" fillId="0" borderId="56" xfId="0" applyFont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9" fillId="0" borderId="1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9" fillId="0" borderId="14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25" fillId="0" borderId="14" xfId="0" applyFont="1" applyBorder="1" applyAlignment="1">
      <alignment vertical="center"/>
    </xf>
    <xf numFmtId="0" fontId="25" fillId="0" borderId="33" xfId="0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164" fontId="28" fillId="0" borderId="58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8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35" xfId="0" applyFont="1" applyBorder="1" applyAlignment="1">
      <alignment horizontal="right" vertical="center" wrapText="1"/>
    </xf>
    <xf numFmtId="0" fontId="25" fillId="0" borderId="41" xfId="0" applyFont="1" applyBorder="1" applyAlignment="1">
      <alignment horizontal="right" vertical="center" wrapText="1"/>
    </xf>
    <xf numFmtId="0" fontId="28" fillId="0" borderId="42" xfId="0" applyFont="1" applyBorder="1" applyAlignment="1">
      <alignment horizontal="left" vertical="center" wrapText="1"/>
    </xf>
    <xf numFmtId="0" fontId="28" fillId="0" borderId="46" xfId="0" applyFont="1" applyBorder="1" applyAlignment="1">
      <alignment horizontal="left" vertical="center" wrapText="1"/>
    </xf>
    <xf numFmtId="0" fontId="28" fillId="0" borderId="47" xfId="0" applyFont="1" applyBorder="1" applyAlignment="1">
      <alignment horizontal="left" vertical="center" wrapText="1"/>
    </xf>
    <xf numFmtId="0" fontId="25" fillId="0" borderId="48" xfId="0" applyFont="1" applyBorder="1" applyAlignment="1">
      <alignment horizontal="right" vertical="center" wrapText="1"/>
    </xf>
    <xf numFmtId="0" fontId="28" fillId="0" borderId="33" xfId="0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right" vertical="center" wrapText="1"/>
    </xf>
    <xf numFmtId="0" fontId="28" fillId="0" borderId="51" xfId="0" applyFont="1" applyBorder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28" fillId="0" borderId="52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left" vertical="center" wrapText="1"/>
    </xf>
    <xf numFmtId="0" fontId="25" fillId="0" borderId="5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164" fontId="25" fillId="0" borderId="11" xfId="0" applyNumberFormat="1" applyFont="1" applyBorder="1" applyAlignment="1">
      <alignment horizontal="center" vertical="center" wrapText="1"/>
    </xf>
    <xf numFmtId="164" fontId="25" fillId="0" borderId="57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vertical="center" wrapText="1"/>
    </xf>
    <xf numFmtId="0" fontId="25" fillId="0" borderId="0" xfId="0" applyFont="1" applyAlignment="1">
      <alignment horizontal="left" vertical="center"/>
    </xf>
    <xf numFmtId="0" fontId="25" fillId="0" borderId="34" xfId="0" applyFont="1" applyBorder="1" applyAlignment="1">
      <alignment horizontal="right" vertical="center"/>
    </xf>
    <xf numFmtId="0" fontId="25" fillId="0" borderId="34" xfId="0" applyFont="1" applyBorder="1" applyAlignment="1">
      <alignment vertical="center"/>
    </xf>
    <xf numFmtId="0" fontId="25" fillId="0" borderId="33" xfId="0" applyFont="1" applyBorder="1" applyAlignment="1">
      <alignment vertical="center" wrapText="1"/>
    </xf>
    <xf numFmtId="0" fontId="25" fillId="0" borderId="28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25" fillId="0" borderId="23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25" xfId="0" applyFont="1" applyBorder="1" applyAlignment="1">
      <alignment vertical="center" wrapText="1"/>
    </xf>
    <xf numFmtId="0" fontId="25" fillId="0" borderId="53" xfId="0" applyFont="1" applyBorder="1" applyAlignment="1">
      <alignment vertical="center" wrapText="1"/>
    </xf>
    <xf numFmtId="0" fontId="25" fillId="0" borderId="32" xfId="0" applyFont="1" applyBorder="1" applyAlignment="1">
      <alignment horizontal="left" vertical="center"/>
    </xf>
    <xf numFmtId="0" fontId="25" fillId="0" borderId="8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25" fillId="0" borderId="32" xfId="0" applyFont="1" applyBorder="1" applyAlignment="1">
      <alignment vertical="center"/>
    </xf>
    <xf numFmtId="0" fontId="25" fillId="0" borderId="33" xfId="0" applyFont="1" applyBorder="1" applyAlignment="1">
      <alignment vertical="center"/>
    </xf>
    <xf numFmtId="0" fontId="25" fillId="0" borderId="27" xfId="0" applyFont="1" applyBorder="1" applyAlignment="1">
      <alignment horizontal="center" vertical="center"/>
    </xf>
    <xf numFmtId="14" fontId="28" fillId="6" borderId="11" xfId="0" applyNumberFormat="1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1" fontId="25" fillId="0" borderId="11" xfId="0" applyNumberFormat="1" applyFont="1" applyBorder="1" applyAlignment="1">
      <alignment horizontal="center" vertical="center"/>
    </xf>
    <xf numFmtId="0" fontId="25" fillId="0" borderId="45" xfId="0" applyFont="1" applyBorder="1" applyAlignment="1"/>
    <xf numFmtId="0" fontId="25" fillId="0" borderId="17" xfId="0" applyFont="1" applyBorder="1" applyAlignment="1">
      <alignment vertical="center"/>
    </xf>
    <xf numFmtId="0" fontId="28" fillId="9" borderId="60" xfId="0" applyFont="1" applyFill="1" applyBorder="1" applyAlignment="1">
      <alignment horizontal="center" vertical="center" wrapText="1"/>
    </xf>
    <xf numFmtId="0" fontId="28" fillId="9" borderId="59" xfId="0" applyFont="1" applyFill="1" applyBorder="1" applyAlignment="1">
      <alignment horizontal="center" vertical="center" wrapText="1"/>
    </xf>
    <xf numFmtId="0" fontId="28" fillId="9" borderId="61" xfId="0" applyFont="1" applyFill="1" applyBorder="1" applyAlignment="1">
      <alignment horizontal="center" vertical="center" wrapText="1"/>
    </xf>
    <xf numFmtId="0" fontId="19" fillId="0" borderId="45" xfId="0" applyFont="1" applyBorder="1"/>
    <xf numFmtId="0" fontId="3" fillId="0" borderId="45" xfId="0" applyFont="1" applyBorder="1"/>
    <xf numFmtId="0" fontId="5" fillId="0" borderId="8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14" xfId="0" applyFont="1" applyBorder="1"/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10" xfId="0" applyFont="1" applyBorder="1"/>
    <xf numFmtId="0" fontId="3" fillId="0" borderId="13" xfId="0" applyFont="1" applyBorder="1"/>
    <xf numFmtId="0" fontId="4" fillId="4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5" fillId="7" borderId="1" xfId="0" applyFont="1" applyFill="1" applyBorder="1" applyAlignment="1">
      <alignment horizontal="center" vertical="center" wrapText="1"/>
    </xf>
    <xf numFmtId="0" fontId="23" fillId="8" borderId="2" xfId="0" applyFont="1" applyFill="1" applyBorder="1"/>
    <xf numFmtId="0" fontId="23" fillId="8" borderId="3" xfId="0" applyFont="1" applyFill="1" applyBorder="1"/>
    <xf numFmtId="0" fontId="23" fillId="8" borderId="4" xfId="0" applyFont="1" applyFill="1" applyBorder="1"/>
    <xf numFmtId="0" fontId="23" fillId="8" borderId="5" xfId="0" applyFont="1" applyFill="1" applyBorder="1"/>
    <xf numFmtId="0" fontId="23" fillId="8" borderId="6" xfId="0" applyFont="1" applyFill="1" applyBorder="1"/>
    <xf numFmtId="0" fontId="3" fillId="0" borderId="9" xfId="0" applyFont="1" applyBorder="1"/>
    <xf numFmtId="0" fontId="3" fillId="0" borderId="12" xfId="0" applyFont="1" applyBorder="1"/>
    <xf numFmtId="0" fontId="3" fillId="0" borderId="15" xfId="0" applyFont="1" applyBorder="1"/>
    <xf numFmtId="0" fontId="4" fillId="0" borderId="8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14" fontId="27" fillId="0" borderId="7" xfId="0" applyNumberFormat="1" applyFont="1" applyBorder="1" applyAlignment="1">
      <alignment horizontal="center" vertical="center" wrapText="1"/>
    </xf>
    <xf numFmtId="0" fontId="27" fillId="0" borderId="8" xfId="0" applyFont="1" applyBorder="1"/>
    <xf numFmtId="0" fontId="27" fillId="0" borderId="9" xfId="0" applyFont="1" applyBorder="1"/>
    <xf numFmtId="0" fontId="5" fillId="0" borderId="22" xfId="0" applyFont="1" applyBorder="1" applyAlignment="1">
      <alignment horizontal="right" vertical="center" wrapText="1"/>
    </xf>
    <xf numFmtId="0" fontId="16" fillId="0" borderId="23" xfId="0" applyFont="1" applyBorder="1"/>
    <xf numFmtId="0" fontId="16" fillId="0" borderId="24" xfId="0" applyFont="1" applyBorder="1"/>
    <xf numFmtId="0" fontId="2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/>
    <xf numFmtId="0" fontId="26" fillId="0" borderId="8" xfId="0" applyFont="1" applyBorder="1"/>
    <xf numFmtId="0" fontId="26" fillId="0" borderId="9" xfId="0" applyFont="1" applyBorder="1"/>
    <xf numFmtId="0" fontId="27" fillId="4" borderId="25" xfId="0" applyFont="1" applyFill="1" applyBorder="1" applyAlignment="1">
      <alignment horizontal="right" vertical="center" wrapText="1"/>
    </xf>
    <xf numFmtId="0" fontId="26" fillId="0" borderId="23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2" xfId="0" applyFont="1" applyFill="1" applyBorder="1" applyAlignment="1">
      <alignment horizontal="center" vertical="center"/>
    </xf>
    <xf numFmtId="0" fontId="26" fillId="0" borderId="23" xfId="0" applyFont="1" applyFill="1" applyBorder="1"/>
    <xf numFmtId="0" fontId="26" fillId="0" borderId="26" xfId="0" applyFont="1" applyFill="1" applyBorder="1"/>
    <xf numFmtId="0" fontId="7" fillId="2" borderId="22" xfId="0" applyFont="1" applyFill="1" applyBorder="1" applyAlignment="1">
      <alignment horizontal="right" vertical="center" wrapText="1"/>
    </xf>
    <xf numFmtId="0" fontId="3" fillId="0" borderId="23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7" fillId="4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27" fillId="0" borderId="22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right" vertical="center" wrapText="1"/>
    </xf>
    <xf numFmtId="0" fontId="27" fillId="2" borderId="25" xfId="0" applyFont="1" applyFill="1" applyBorder="1" applyAlignment="1">
      <alignment horizontal="right" vertical="center" wrapText="1"/>
    </xf>
    <xf numFmtId="0" fontId="27" fillId="3" borderId="25" xfId="0" applyFont="1" applyFill="1" applyBorder="1" applyAlignment="1">
      <alignment horizontal="right" vertical="center"/>
    </xf>
    <xf numFmtId="0" fontId="27" fillId="0" borderId="29" xfId="0" applyFont="1" applyBorder="1" applyAlignment="1">
      <alignment horizontal="center" vertical="center" wrapText="1"/>
    </xf>
    <xf numFmtId="0" fontId="26" fillId="0" borderId="30" xfId="0" applyFont="1" applyBorder="1"/>
    <xf numFmtId="0" fontId="26" fillId="0" borderId="31" xfId="0" applyFont="1" applyBorder="1"/>
    <xf numFmtId="0" fontId="5" fillId="0" borderId="29" xfId="0" applyFont="1" applyBorder="1" applyAlignment="1">
      <alignment horizontal="right" vertical="center" wrapText="1"/>
    </xf>
    <xf numFmtId="0" fontId="16" fillId="0" borderId="30" xfId="0" applyFont="1" applyBorder="1"/>
    <xf numFmtId="0" fontId="5" fillId="0" borderId="7" xfId="0" applyFont="1" applyBorder="1" applyAlignment="1">
      <alignment horizontal="right" vertical="center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0" xfId="0" applyFont="1" applyAlignment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5" fillId="0" borderId="13" xfId="0" applyFont="1" applyBorder="1" applyAlignment="1">
      <alignment horizontal="right" vertical="center" wrapText="1"/>
    </xf>
    <xf numFmtId="0" fontId="16" fillId="0" borderId="28" xfId="0" applyFont="1" applyBorder="1"/>
    <xf numFmtId="0" fontId="26" fillId="0" borderId="23" xfId="0" applyFont="1" applyBorder="1"/>
    <xf numFmtId="0" fontId="26" fillId="0" borderId="26" xfId="0" applyFont="1" applyBorder="1"/>
    <xf numFmtId="0" fontId="27" fillId="0" borderId="10" xfId="0" applyFont="1" applyBorder="1" applyAlignment="1">
      <alignment horizontal="right" vertical="center" wrapText="1"/>
    </xf>
    <xf numFmtId="0" fontId="26" fillId="0" borderId="0" xfId="0" applyFont="1" applyAlignment="1"/>
    <xf numFmtId="0" fontId="26" fillId="0" borderId="10" xfId="0" applyFont="1" applyBorder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horizontal="center" vertical="center" wrapText="1"/>
    </xf>
    <xf numFmtId="0" fontId="26" fillId="0" borderId="12" xfId="0" applyFont="1" applyBorder="1"/>
    <xf numFmtId="0" fontId="16" fillId="0" borderId="27" xfId="0" applyFont="1" applyBorder="1"/>
    <xf numFmtId="0" fontId="27" fillId="0" borderId="23" xfId="0" applyFont="1" applyBorder="1"/>
    <xf numFmtId="0" fontId="27" fillId="0" borderId="26" xfId="0" applyFont="1" applyBorder="1"/>
    <xf numFmtId="0" fontId="25" fillId="0" borderId="45" xfId="0" applyFont="1" applyBorder="1" applyAlignment="1">
      <alignment horizontal="center" vertical="center" wrapText="1"/>
    </xf>
    <xf numFmtId="0" fontId="25" fillId="0" borderId="45" xfId="0" applyFont="1" applyBorder="1" applyAlignment="1">
      <alignment wrapText="1"/>
    </xf>
    <xf numFmtId="0" fontId="25" fillId="0" borderId="8" xfId="0" applyFont="1" applyBorder="1" applyAlignment="1">
      <alignment horizontal="center" vertical="center" wrapText="1"/>
    </xf>
    <xf numFmtId="0" fontId="25" fillId="0" borderId="27" xfId="0" applyFont="1" applyBorder="1" applyAlignment="1">
      <alignment wrapText="1"/>
    </xf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wrapText="1"/>
    </xf>
    <xf numFmtId="14" fontId="28" fillId="0" borderId="44" xfId="0" applyNumberFormat="1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wrapText="1"/>
    </xf>
    <xf numFmtId="0" fontId="25" fillId="0" borderId="39" xfId="0" applyFont="1" applyBorder="1" applyAlignment="1">
      <alignment horizontal="right" vertical="center" wrapText="1"/>
    </xf>
    <xf numFmtId="0" fontId="25" fillId="0" borderId="40" xfId="0" applyFont="1" applyBorder="1" applyAlignment="1">
      <alignment wrapText="1"/>
    </xf>
    <xf numFmtId="0" fontId="25" fillId="0" borderId="46" xfId="0" applyFont="1" applyBorder="1" applyAlignment="1">
      <alignment horizontal="right" vertical="center" wrapText="1"/>
    </xf>
    <xf numFmtId="0" fontId="33" fillId="0" borderId="46" xfId="0" applyFont="1" applyBorder="1" applyAlignment="1">
      <alignment horizontal="left" vertical="center" wrapText="1"/>
    </xf>
    <xf numFmtId="0" fontId="33" fillId="0" borderId="50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center" vertical="center"/>
    </xf>
    <xf numFmtId="0" fontId="3" fillId="0" borderId="27" xfId="0" applyFont="1" applyBorder="1"/>
    <xf numFmtId="0" fontId="11" fillId="0" borderId="33" xfId="0" applyFont="1" applyBorder="1" applyAlignment="1">
      <alignment horizontal="center" vertical="center"/>
    </xf>
    <xf numFmtId="0" fontId="3" fillId="0" borderId="34" xfId="0" applyFont="1" applyBorder="1"/>
    <xf numFmtId="14" fontId="28" fillId="0" borderId="45" xfId="0" applyNumberFormat="1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wrapText="1"/>
    </xf>
    <xf numFmtId="0" fontId="25" fillId="0" borderId="33" xfId="0" applyFont="1" applyBorder="1" applyAlignment="1">
      <alignment horizontal="right" vertical="center" wrapText="1"/>
    </xf>
    <xf numFmtId="0" fontId="34" fillId="0" borderId="46" xfId="0" applyFont="1" applyBorder="1" applyAlignment="1">
      <alignment horizontal="left" wrapText="1"/>
    </xf>
    <xf numFmtId="0" fontId="28" fillId="0" borderId="36" xfId="0" applyFont="1" applyBorder="1" applyAlignment="1">
      <alignment horizontal="left" vertical="center" wrapText="1"/>
    </xf>
    <xf numFmtId="0" fontId="25" fillId="0" borderId="37" xfId="0" applyFont="1" applyBorder="1" applyAlignment="1">
      <alignment wrapText="1"/>
    </xf>
    <xf numFmtId="0" fontId="25" fillId="0" borderId="38" xfId="0" applyFont="1" applyBorder="1" applyAlignment="1">
      <alignment wrapText="1"/>
    </xf>
    <xf numFmtId="0" fontId="28" fillId="0" borderId="43" xfId="0" applyFont="1" applyBorder="1" applyAlignment="1">
      <alignment horizontal="left" vertical="center" wrapText="1"/>
    </xf>
    <xf numFmtId="0" fontId="25" fillId="0" borderId="44" xfId="0" applyFont="1" applyBorder="1" applyAlignment="1">
      <alignment wrapText="1"/>
    </xf>
    <xf numFmtId="0" fontId="28" fillId="0" borderId="62" xfId="0" applyFont="1" applyBorder="1" applyAlignment="1">
      <alignment horizontal="center" vertical="center" wrapText="1"/>
    </xf>
    <xf numFmtId="0" fontId="25" fillId="0" borderId="62" xfId="0" applyFont="1" applyBorder="1" applyAlignment="1">
      <alignment wrapText="1"/>
    </xf>
    <xf numFmtId="0" fontId="25" fillId="0" borderId="49" xfId="0" applyFont="1" applyBorder="1" applyAlignment="1">
      <alignment horizontal="right" vertical="center" wrapText="1"/>
    </xf>
    <xf numFmtId="0" fontId="25" fillId="0" borderId="50" xfId="0" applyFont="1" applyBorder="1" applyAlignment="1">
      <alignment wrapText="1"/>
    </xf>
    <xf numFmtId="0" fontId="25" fillId="0" borderId="54" xfId="0" applyFont="1" applyBorder="1" applyAlignment="1">
      <alignment horizontal="center" vertical="center" wrapText="1"/>
    </xf>
    <xf numFmtId="0" fontId="25" fillId="0" borderId="55" xfId="0" applyFont="1" applyBorder="1" applyAlignment="1">
      <alignment wrapText="1"/>
    </xf>
    <xf numFmtId="0" fontId="25" fillId="0" borderId="56" xfId="0" applyFont="1" applyBorder="1" applyAlignment="1">
      <alignment wrapText="1"/>
    </xf>
    <xf numFmtId="0" fontId="25" fillId="0" borderId="32" xfId="0" applyFont="1" applyBorder="1" applyAlignment="1">
      <alignment horizontal="center" vertical="center" wrapText="1"/>
    </xf>
    <xf numFmtId="0" fontId="25" fillId="0" borderId="8" xfId="0" applyFont="1" applyBorder="1" applyAlignment="1">
      <alignment wrapText="1"/>
    </xf>
    <xf numFmtId="0" fontId="25" fillId="0" borderId="53" xfId="0" applyFont="1" applyBorder="1" applyAlignment="1">
      <alignment wrapText="1"/>
    </xf>
    <xf numFmtId="0" fontId="25" fillId="0" borderId="14" xfId="0" applyFont="1" applyBorder="1" applyAlignment="1">
      <alignment wrapText="1"/>
    </xf>
    <xf numFmtId="0" fontId="25" fillId="0" borderId="28" xfId="0" applyFont="1" applyBorder="1" applyAlignment="1">
      <alignment wrapText="1"/>
    </xf>
    <xf numFmtId="0" fontId="25" fillId="0" borderId="25" xfId="0" applyFont="1" applyBorder="1" applyAlignment="1">
      <alignment horizontal="center" vertical="center" wrapText="1"/>
    </xf>
    <xf numFmtId="0" fontId="25" fillId="0" borderId="23" xfId="0" applyFont="1" applyBorder="1" applyAlignment="1">
      <alignment wrapText="1"/>
    </xf>
    <xf numFmtId="0" fontId="25" fillId="0" borderId="24" xfId="0" applyFont="1" applyBorder="1" applyAlignment="1">
      <alignment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34" xfId="0" applyFont="1" applyBorder="1" applyAlignment="1">
      <alignment wrapText="1"/>
    </xf>
    <xf numFmtId="0" fontId="28" fillId="5" borderId="46" xfId="0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5" fillId="0" borderId="33" xfId="0" applyFont="1" applyBorder="1"/>
    <xf numFmtId="0" fontId="25" fillId="0" borderId="33" xfId="0" applyFont="1" applyBorder="1" applyAlignment="1">
      <alignment horizontal="left" vertical="center"/>
    </xf>
    <xf numFmtId="0" fontId="25" fillId="0" borderId="0" xfId="0" applyFont="1" applyAlignment="1"/>
    <xf numFmtId="0" fontId="25" fillId="0" borderId="34" xfId="0" applyFont="1" applyBorder="1"/>
    <xf numFmtId="0" fontId="25" fillId="0" borderId="53" xfId="0" applyFont="1" applyBorder="1" applyAlignment="1">
      <alignment horizontal="left" vertical="center"/>
    </xf>
    <xf numFmtId="0" fontId="25" fillId="0" borderId="14" xfId="0" applyFont="1" applyBorder="1"/>
    <xf numFmtId="0" fontId="25" fillId="0" borderId="28" xfId="0" applyFont="1" applyBorder="1"/>
    <xf numFmtId="0" fontId="25" fillId="0" borderId="14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8" xfId="0" applyFont="1" applyBorder="1"/>
    <xf numFmtId="0" fontId="25" fillId="0" borderId="27" xfId="0" applyFont="1" applyBorder="1"/>
    <xf numFmtId="0" fontId="25" fillId="0" borderId="25" xfId="0" applyFont="1" applyBorder="1" applyAlignment="1">
      <alignment horizontal="center" vertical="center"/>
    </xf>
    <xf numFmtId="0" fontId="25" fillId="0" borderId="24" xfId="0" applyFont="1" applyBorder="1"/>
    <xf numFmtId="0" fontId="25" fillId="0" borderId="53" xfId="0" applyFont="1" applyBorder="1" applyAlignment="1">
      <alignment horizontal="center" vertical="center"/>
    </xf>
    <xf numFmtId="0" fontId="25" fillId="0" borderId="33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/>
    </xf>
    <xf numFmtId="0" fontId="25" fillId="0" borderId="45" xfId="0" applyFont="1" applyBorder="1" applyAlignment="1">
      <alignment horizontal="left" vertical="center"/>
    </xf>
    <xf numFmtId="0" fontId="25" fillId="0" borderId="34" xfId="0" applyFont="1" applyBorder="1" applyAlignment="1">
      <alignment horizontal="left" vertical="center"/>
    </xf>
    <xf numFmtId="0" fontId="25" fillId="0" borderId="49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63" xfId="0" applyFont="1" applyBorder="1" applyAlignment="1">
      <alignment horizontal="center" vertical="center" wrapText="1"/>
    </xf>
    <xf numFmtId="0" fontId="24" fillId="8" borderId="39" xfId="0" applyFont="1" applyFill="1" applyBorder="1" applyAlignment="1">
      <alignment horizontal="center"/>
    </xf>
    <xf numFmtId="0" fontId="23" fillId="8" borderId="45" xfId="0" applyFont="1" applyFill="1" applyBorder="1"/>
    <xf numFmtId="0" fontId="23" fillId="8" borderId="40" xfId="0" applyFont="1" applyFill="1" applyBorder="1"/>
    <xf numFmtId="0" fontId="2" fillId="0" borderId="0" xfId="0" applyFont="1" applyAlignment="1">
      <alignment horizontal="right" vertical="center"/>
    </xf>
    <xf numFmtId="0" fontId="4" fillId="0" borderId="25" xfId="0" applyFont="1" applyBorder="1" applyAlignment="1">
      <alignment horizontal="left"/>
    </xf>
    <xf numFmtId="0" fontId="3" fillId="0" borderId="23" xfId="0" applyFont="1" applyBorder="1"/>
    <xf numFmtId="0" fontId="3" fillId="0" borderId="44" xfId="0" applyFont="1" applyBorder="1"/>
    <xf numFmtId="0" fontId="3" fillId="0" borderId="24" xfId="0" applyFont="1" applyBorder="1"/>
    <xf numFmtId="14" fontId="4" fillId="0" borderId="25" xfId="0" applyNumberFormat="1" applyFont="1" applyBorder="1" applyAlignment="1">
      <alignment horizontal="left"/>
    </xf>
    <xf numFmtId="0" fontId="39" fillId="0" borderId="8" xfId="0" applyFont="1" applyBorder="1" applyAlignment="1">
      <alignment horizontal="center" vertical="center" wrapText="1"/>
    </xf>
    <xf numFmtId="0" fontId="40" fillId="0" borderId="9" xfId="0" applyFont="1" applyBorder="1"/>
    <xf numFmtId="0" fontId="40" fillId="0" borderId="0" xfId="0" applyFont="1" applyAlignment="1"/>
    <xf numFmtId="0" fontId="40" fillId="0" borderId="12" xfId="0" applyFont="1" applyBorder="1"/>
    <xf numFmtId="0" fontId="40" fillId="0" borderId="14" xfId="0" applyFont="1" applyBorder="1"/>
    <xf numFmtId="0" fontId="40" fillId="0" borderId="15" xfId="0" applyFont="1" applyBorder="1"/>
  </cellXfs>
  <cellStyles count="3">
    <cellStyle name="Normal" xfId="0" builtinId="0"/>
    <cellStyle name="Normal 4" xfId="2"/>
    <cellStyle name="Normal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Distribución de casos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240304304522488E-2"/>
          <c:y val="0.1801634772263897"/>
          <c:w val="0.90350931047113936"/>
          <c:h val="0.47083546914782348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Reverso!$N$4:$N$28</c:f>
              <c:numCache>
                <c:formatCode>m/d/yyyy</c:formatCode>
                <c:ptCount val="25"/>
                <c:pt idx="0">
                  <c:v>45673</c:v>
                </c:pt>
                <c:pt idx="1">
                  <c:v>45674</c:v>
                </c:pt>
                <c:pt idx="2">
                  <c:v>45675</c:v>
                </c:pt>
                <c:pt idx="3">
                  <c:v>45676</c:v>
                </c:pt>
                <c:pt idx="4">
                  <c:v>45677</c:v>
                </c:pt>
                <c:pt idx="5">
                  <c:v>45678</c:v>
                </c:pt>
                <c:pt idx="6">
                  <c:v>45679</c:v>
                </c:pt>
                <c:pt idx="7">
                  <c:v>45680</c:v>
                </c:pt>
                <c:pt idx="8">
                  <c:v>45681</c:v>
                </c:pt>
                <c:pt idx="9">
                  <c:v>45682</c:v>
                </c:pt>
                <c:pt idx="10">
                  <c:v>45683</c:v>
                </c:pt>
                <c:pt idx="11">
                  <c:v>45684</c:v>
                </c:pt>
                <c:pt idx="12">
                  <c:v>45685</c:v>
                </c:pt>
                <c:pt idx="13">
                  <c:v>45686</c:v>
                </c:pt>
                <c:pt idx="14">
                  <c:v>45687</c:v>
                </c:pt>
                <c:pt idx="15">
                  <c:v>45688</c:v>
                </c:pt>
              </c:numCache>
            </c:numRef>
          </c:cat>
          <c:val>
            <c:numRef>
              <c:f>Reverso!$O$4:$O$28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25280"/>
        <c:axId val="185027200"/>
      </c:barChart>
      <c:dateAx>
        <c:axId val="1850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dd\ mmm" sourceLinked="0"/>
        <c:majorTickMark val="none"/>
        <c:minorTickMark val="none"/>
        <c:tickLblPos val="nextTo"/>
        <c:txPr>
          <a:bodyPr rot="-5400000"/>
          <a:lstStyle/>
          <a:p>
            <a:pPr lvl="0">
              <a:defRPr sz="800" b="1" i="0">
                <a:solidFill>
                  <a:srgbClr val="000000"/>
                </a:solidFill>
                <a:latin typeface="Tahoma"/>
              </a:defRPr>
            </a:pPr>
            <a:endParaRPr lang="es-MX"/>
          </a:p>
        </c:txPr>
        <c:crossAx val="185027200"/>
        <c:crosses val="autoZero"/>
        <c:auto val="1"/>
        <c:lblOffset val="100"/>
        <c:baseTimeUnit val="days"/>
      </c:dateAx>
      <c:valAx>
        <c:axId val="18502720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50252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57150</xdr:rowOff>
    </xdr:from>
    <xdr:ext cx="2275113" cy="664029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1" y="57150"/>
          <a:ext cx="2275113" cy="66402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5</xdr:row>
      <xdr:rowOff>66675</xdr:rowOff>
    </xdr:from>
    <xdr:ext cx="9183461" cy="273639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zoomScale="85" zoomScaleNormal="85" workbookViewId="0">
      <selection activeCell="S12" sqref="S12"/>
    </sheetView>
  </sheetViews>
  <sheetFormatPr baseColWidth="10" defaultColWidth="12.6640625" defaultRowHeight="15" customHeight="1"/>
  <cols>
    <col min="1" max="1" width="4.6640625" customWidth="1"/>
    <col min="2" max="2" width="5.6640625" customWidth="1"/>
    <col min="3" max="3" width="4" customWidth="1"/>
    <col min="4" max="4" width="5.6640625" customWidth="1"/>
    <col min="5" max="5" width="7" customWidth="1"/>
    <col min="6" max="6" width="7.109375" customWidth="1"/>
    <col min="7" max="15" width="5.6640625" customWidth="1"/>
    <col min="16" max="16" width="3.44140625" customWidth="1"/>
    <col min="17" max="17" width="15.44140625" customWidth="1"/>
  </cols>
  <sheetData>
    <row r="1" spans="1:17" ht="27" customHeigh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6"/>
    </row>
    <row r="2" spans="1:17" ht="17.25" customHeigh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9"/>
    </row>
    <row r="3" spans="1:17" ht="3" customHeight="1">
      <c r="A3" s="114" t="s">
        <v>1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1"/>
      <c r="O3" s="1"/>
      <c r="P3" s="111"/>
      <c r="Q3" s="130"/>
    </row>
    <row r="4" spans="1:17" ht="20.25" customHeight="1">
      <c r="A4" s="116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44">
        <v>2</v>
      </c>
      <c r="P4" s="112"/>
      <c r="Q4" s="131"/>
    </row>
    <row r="5" spans="1:17" ht="3" customHeight="1">
      <c r="A5" s="117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46"/>
      <c r="P5" s="113"/>
      <c r="Q5" s="132"/>
    </row>
    <row r="6" spans="1:17" ht="4.5" customHeight="1">
      <c r="A6" s="135" t="s">
        <v>2</v>
      </c>
      <c r="B6" s="115"/>
      <c r="C6" s="134" t="s">
        <v>3</v>
      </c>
      <c r="D6" s="115"/>
      <c r="E6" s="119"/>
      <c r="F6" s="133"/>
      <c r="G6" s="136" t="s">
        <v>4</v>
      </c>
      <c r="H6" s="115"/>
      <c r="I6" s="119"/>
      <c r="J6" s="133"/>
      <c r="K6" s="118" t="s">
        <v>5</v>
      </c>
      <c r="L6" s="115"/>
      <c r="M6" s="119"/>
      <c r="N6" s="111"/>
      <c r="O6" s="47"/>
      <c r="P6" s="111"/>
      <c r="Q6" s="130"/>
    </row>
    <row r="7" spans="1:17" ht="20.25" customHeight="1">
      <c r="A7" s="116"/>
      <c r="B7" s="112"/>
      <c r="C7" s="120"/>
      <c r="D7" s="112"/>
      <c r="E7" s="121"/>
      <c r="F7" s="112"/>
      <c r="G7" s="120"/>
      <c r="H7" s="112"/>
      <c r="I7" s="121"/>
      <c r="J7" s="112"/>
      <c r="K7" s="120"/>
      <c r="L7" s="112"/>
      <c r="M7" s="121"/>
      <c r="N7" s="112"/>
      <c r="O7" s="44">
        <v>1</v>
      </c>
      <c r="P7" s="112"/>
      <c r="Q7" s="131"/>
    </row>
    <row r="8" spans="1:17" ht="3.75" customHeight="1">
      <c r="A8" s="117"/>
      <c r="B8" s="113"/>
      <c r="C8" s="122"/>
      <c r="D8" s="113"/>
      <c r="E8" s="123"/>
      <c r="F8" s="113"/>
      <c r="G8" s="122"/>
      <c r="H8" s="113"/>
      <c r="I8" s="123"/>
      <c r="J8" s="113"/>
      <c r="K8" s="122"/>
      <c r="L8" s="113"/>
      <c r="M8" s="123"/>
      <c r="N8" s="113"/>
      <c r="O8" s="46"/>
      <c r="P8" s="113"/>
      <c r="Q8" s="132"/>
    </row>
    <row r="9" spans="1:17" ht="3" customHeight="1">
      <c r="A9" s="144" t="s">
        <v>6</v>
      </c>
      <c r="B9" s="115"/>
      <c r="C9" s="115"/>
      <c r="D9" s="115"/>
      <c r="E9" s="115"/>
      <c r="F9" s="3"/>
      <c r="G9" s="145" t="s">
        <v>7</v>
      </c>
      <c r="H9" s="115"/>
      <c r="I9" s="115"/>
      <c r="J9" s="115"/>
      <c r="K9" s="3"/>
      <c r="L9" s="145" t="s">
        <v>8</v>
      </c>
      <c r="M9" s="115"/>
      <c r="N9" s="115"/>
      <c r="O9" s="4"/>
      <c r="P9" s="280" t="s">
        <v>208</v>
      </c>
      <c r="Q9" s="281"/>
    </row>
    <row r="10" spans="1:17" ht="20.25" customHeight="1">
      <c r="A10" s="116"/>
      <c r="B10" s="112"/>
      <c r="C10" s="112"/>
      <c r="D10" s="112"/>
      <c r="E10" s="112"/>
      <c r="F10" s="45" t="s">
        <v>154</v>
      </c>
      <c r="G10" s="112"/>
      <c r="H10" s="112"/>
      <c r="I10" s="112"/>
      <c r="J10" s="112"/>
      <c r="K10" s="5"/>
      <c r="L10" s="112"/>
      <c r="M10" s="112"/>
      <c r="N10" s="112"/>
      <c r="O10" s="2"/>
      <c r="P10" s="282"/>
      <c r="Q10" s="283"/>
    </row>
    <row r="11" spans="1:17" ht="3" customHeight="1">
      <c r="A11" s="117"/>
      <c r="B11" s="113"/>
      <c r="C11" s="113"/>
      <c r="D11" s="113"/>
      <c r="E11" s="113"/>
      <c r="F11" s="6"/>
      <c r="G11" s="113"/>
      <c r="H11" s="113"/>
      <c r="I11" s="113"/>
      <c r="J11" s="113"/>
      <c r="K11" s="6"/>
      <c r="L11" s="113"/>
      <c r="M11" s="113"/>
      <c r="N11" s="113"/>
      <c r="O11" s="7"/>
      <c r="P11" s="284"/>
      <c r="Q11" s="285"/>
    </row>
    <row r="12" spans="1:17" ht="27.75" customHeight="1">
      <c r="A12" s="156" t="s">
        <v>9</v>
      </c>
      <c r="B12" s="157"/>
      <c r="C12" s="158"/>
      <c r="D12" s="169" t="s">
        <v>10</v>
      </c>
      <c r="E12" s="151"/>
      <c r="F12" s="152"/>
      <c r="G12" s="153" t="s">
        <v>157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5"/>
    </row>
    <row r="13" spans="1:17" ht="25.5" customHeight="1">
      <c r="A13" s="159" t="s">
        <v>11</v>
      </c>
      <c r="B13" s="160"/>
      <c r="C13" s="161"/>
      <c r="D13" s="150" t="s">
        <v>12</v>
      </c>
      <c r="E13" s="151"/>
      <c r="F13" s="152"/>
      <c r="G13" s="153"/>
      <c r="H13" s="154"/>
      <c r="I13" s="154"/>
      <c r="J13" s="154"/>
      <c r="K13" s="154"/>
      <c r="L13" s="154"/>
      <c r="M13" s="154"/>
      <c r="N13" s="154"/>
      <c r="O13" s="154"/>
      <c r="P13" s="154"/>
      <c r="Q13" s="155"/>
    </row>
    <row r="14" spans="1:17" ht="25.5" customHeight="1">
      <c r="A14" s="162"/>
      <c r="B14" s="163"/>
      <c r="C14" s="164"/>
      <c r="D14" s="150" t="s">
        <v>13</v>
      </c>
      <c r="E14" s="151"/>
      <c r="F14" s="152"/>
      <c r="G14" s="153"/>
      <c r="H14" s="154"/>
      <c r="I14" s="154"/>
      <c r="J14" s="154"/>
      <c r="K14" s="154"/>
      <c r="L14" s="154"/>
      <c r="M14" s="154"/>
      <c r="N14" s="154"/>
      <c r="O14" s="154"/>
      <c r="P14" s="154"/>
      <c r="Q14" s="155"/>
    </row>
    <row r="15" spans="1:17" ht="24.75" customHeight="1">
      <c r="A15" s="168" t="s">
        <v>14</v>
      </c>
      <c r="B15" s="157"/>
      <c r="C15" s="158"/>
      <c r="D15" s="170" t="s">
        <v>15</v>
      </c>
      <c r="E15" s="151"/>
      <c r="F15" s="152"/>
      <c r="G15" s="165"/>
      <c r="H15" s="166"/>
      <c r="I15" s="166"/>
      <c r="J15" s="166"/>
      <c r="K15" s="166"/>
      <c r="L15" s="166"/>
      <c r="M15" s="166"/>
      <c r="N15" s="166"/>
      <c r="O15" s="166"/>
      <c r="P15" s="166"/>
      <c r="Q15" s="167"/>
    </row>
    <row r="16" spans="1:17" ht="25.5" customHeight="1">
      <c r="A16" s="140" t="s">
        <v>16</v>
      </c>
      <c r="B16" s="141"/>
      <c r="C16" s="141"/>
      <c r="D16" s="141"/>
      <c r="E16" s="141"/>
      <c r="F16" s="142"/>
      <c r="G16" s="143" t="s">
        <v>205</v>
      </c>
      <c r="H16" s="138"/>
      <c r="I16" s="138"/>
      <c r="J16" s="138"/>
      <c r="K16" s="138"/>
      <c r="L16" s="138"/>
      <c r="M16" s="138"/>
      <c r="N16" s="138"/>
      <c r="O16" s="138"/>
      <c r="P16" s="138"/>
      <c r="Q16" s="139"/>
    </row>
    <row r="17" spans="1:17" ht="25.5" customHeight="1">
      <c r="A17" s="140" t="s">
        <v>17</v>
      </c>
      <c r="B17" s="141"/>
      <c r="C17" s="141"/>
      <c r="D17" s="141"/>
      <c r="E17" s="141"/>
      <c r="F17" s="142"/>
      <c r="G17" s="143" t="s">
        <v>155</v>
      </c>
      <c r="H17" s="138"/>
      <c r="I17" s="138"/>
      <c r="J17" s="138"/>
      <c r="K17" s="138"/>
      <c r="L17" s="138"/>
      <c r="M17" s="138"/>
      <c r="N17" s="138"/>
      <c r="O17" s="138"/>
      <c r="P17" s="138"/>
      <c r="Q17" s="139"/>
    </row>
    <row r="18" spans="1:17" ht="25.5" customHeight="1">
      <c r="A18" s="140" t="s">
        <v>18</v>
      </c>
      <c r="B18" s="141"/>
      <c r="C18" s="141"/>
      <c r="D18" s="141"/>
      <c r="E18" s="141"/>
      <c r="F18" s="142"/>
      <c r="G18" s="143" t="s">
        <v>156</v>
      </c>
      <c r="H18" s="138"/>
      <c r="I18" s="138"/>
      <c r="J18" s="138"/>
      <c r="K18" s="138"/>
      <c r="L18" s="138"/>
      <c r="M18" s="138"/>
      <c r="N18" s="138"/>
      <c r="O18" s="138"/>
      <c r="P18" s="138"/>
      <c r="Q18" s="139"/>
    </row>
    <row r="19" spans="1:17" ht="33" customHeight="1">
      <c r="A19" s="140" t="s">
        <v>19</v>
      </c>
      <c r="B19" s="141"/>
      <c r="C19" s="141"/>
      <c r="D19" s="141"/>
      <c r="E19" s="141"/>
      <c r="F19" s="142"/>
      <c r="G19" s="137">
        <v>45679</v>
      </c>
      <c r="H19" s="138"/>
      <c r="I19" s="138"/>
      <c r="J19" s="138"/>
      <c r="K19" s="138"/>
      <c r="L19" s="138"/>
      <c r="M19" s="138"/>
      <c r="N19" s="138"/>
      <c r="O19" s="138"/>
      <c r="P19" s="138"/>
      <c r="Q19" s="139"/>
    </row>
    <row r="20" spans="1:17" ht="33" customHeight="1">
      <c r="A20" s="140" t="s">
        <v>20</v>
      </c>
      <c r="B20" s="141"/>
      <c r="C20" s="141"/>
      <c r="D20" s="141"/>
      <c r="E20" s="141"/>
      <c r="F20" s="142"/>
      <c r="G20" s="137">
        <v>45679</v>
      </c>
      <c r="H20" s="138"/>
      <c r="I20" s="138"/>
      <c r="J20" s="138"/>
      <c r="K20" s="138"/>
      <c r="L20" s="138"/>
      <c r="M20" s="138"/>
      <c r="N20" s="138"/>
      <c r="O20" s="138"/>
      <c r="P20" s="138"/>
      <c r="Q20" s="139"/>
    </row>
    <row r="21" spans="1:17" ht="25.5" customHeight="1">
      <c r="A21" s="140" t="s">
        <v>21</v>
      </c>
      <c r="B21" s="141"/>
      <c r="C21" s="141"/>
      <c r="D21" s="141"/>
      <c r="E21" s="141"/>
      <c r="F21" s="142"/>
      <c r="G21" s="137">
        <v>45678</v>
      </c>
      <c r="H21" s="138"/>
      <c r="I21" s="138"/>
      <c r="J21" s="138"/>
      <c r="K21" s="138"/>
      <c r="L21" s="138"/>
      <c r="M21" s="138"/>
      <c r="N21" s="138"/>
      <c r="O21" s="138"/>
      <c r="P21" s="138"/>
      <c r="Q21" s="139"/>
    </row>
    <row r="22" spans="1:17" ht="25.5" customHeight="1">
      <c r="A22" s="140" t="s">
        <v>22</v>
      </c>
      <c r="B22" s="141"/>
      <c r="C22" s="141"/>
      <c r="D22" s="141"/>
      <c r="E22" s="141"/>
      <c r="F22" s="142"/>
      <c r="G22" s="143">
        <v>2</v>
      </c>
      <c r="H22" s="138"/>
      <c r="I22" s="138"/>
      <c r="J22" s="138"/>
      <c r="K22" s="138"/>
      <c r="L22" s="138"/>
      <c r="M22" s="138"/>
      <c r="N22" s="138"/>
      <c r="O22" s="138"/>
      <c r="P22" s="138"/>
      <c r="Q22" s="139"/>
    </row>
    <row r="23" spans="1:17" ht="25.5" customHeight="1">
      <c r="A23" s="140" t="s">
        <v>23</v>
      </c>
      <c r="B23" s="141"/>
      <c r="C23" s="141"/>
      <c r="D23" s="141"/>
      <c r="E23" s="141"/>
      <c r="F23" s="142"/>
      <c r="G23" s="143">
        <v>50</v>
      </c>
      <c r="H23" s="138"/>
      <c r="I23" s="138"/>
      <c r="J23" s="138"/>
      <c r="K23" s="138"/>
      <c r="L23" s="138"/>
      <c r="M23" s="138"/>
      <c r="N23" s="138"/>
      <c r="O23" s="138"/>
      <c r="P23" s="138"/>
      <c r="Q23" s="139"/>
    </row>
    <row r="24" spans="1:17" ht="27" customHeight="1">
      <c r="A24" s="176" t="s">
        <v>24</v>
      </c>
      <c r="B24" s="177"/>
      <c r="C24" s="177"/>
      <c r="D24" s="177"/>
      <c r="E24" s="177"/>
      <c r="F24" s="195"/>
      <c r="G24" s="165" t="s">
        <v>203</v>
      </c>
      <c r="H24" s="196"/>
      <c r="I24" s="196"/>
      <c r="J24" s="196"/>
      <c r="K24" s="196"/>
      <c r="L24" s="196"/>
      <c r="M24" s="196"/>
      <c r="N24" s="196"/>
      <c r="O24" s="196"/>
      <c r="P24" s="196"/>
      <c r="Q24" s="197"/>
    </row>
    <row r="25" spans="1:17" ht="3.75" customHeight="1">
      <c r="A25" s="176" t="s">
        <v>25</v>
      </c>
      <c r="B25" s="177"/>
      <c r="C25" s="177"/>
      <c r="D25" s="177"/>
      <c r="E25" s="177"/>
      <c r="F25" s="178"/>
      <c r="G25" s="189" t="s">
        <v>26</v>
      </c>
      <c r="H25" s="190"/>
      <c r="I25" s="190"/>
      <c r="J25" s="41"/>
      <c r="K25" s="192" t="s">
        <v>27</v>
      </c>
      <c r="L25" s="190"/>
      <c r="M25" s="190"/>
      <c r="N25" s="190"/>
      <c r="O25" s="41"/>
      <c r="P25" s="193"/>
      <c r="Q25" s="194"/>
    </row>
    <row r="26" spans="1:17" ht="21" customHeight="1">
      <c r="A26" s="179"/>
      <c r="B26" s="180"/>
      <c r="C26" s="180"/>
      <c r="D26" s="180"/>
      <c r="E26" s="180"/>
      <c r="F26" s="181"/>
      <c r="G26" s="191"/>
      <c r="H26" s="190"/>
      <c r="I26" s="190"/>
      <c r="J26" s="42">
        <v>2</v>
      </c>
      <c r="K26" s="190"/>
      <c r="L26" s="190"/>
      <c r="M26" s="190"/>
      <c r="N26" s="190"/>
      <c r="O26" s="42">
        <v>0</v>
      </c>
      <c r="P26" s="190"/>
      <c r="Q26" s="194"/>
    </row>
    <row r="27" spans="1:17" ht="3.75" customHeight="1">
      <c r="A27" s="182"/>
      <c r="B27" s="183"/>
      <c r="C27" s="183"/>
      <c r="D27" s="183"/>
      <c r="E27" s="183"/>
      <c r="F27" s="184"/>
      <c r="G27" s="191"/>
      <c r="H27" s="190"/>
      <c r="I27" s="190"/>
      <c r="J27" s="43"/>
      <c r="K27" s="190"/>
      <c r="L27" s="190"/>
      <c r="M27" s="190"/>
      <c r="N27" s="190"/>
      <c r="O27" s="43"/>
      <c r="P27" s="190"/>
      <c r="Q27" s="194"/>
    </row>
    <row r="28" spans="1:17" ht="25.5" customHeight="1">
      <c r="A28" s="185" t="s">
        <v>28</v>
      </c>
      <c r="B28" s="183"/>
      <c r="C28" s="183"/>
      <c r="D28" s="183"/>
      <c r="E28" s="183"/>
      <c r="F28" s="186"/>
      <c r="G28" s="165" t="s">
        <v>158</v>
      </c>
      <c r="H28" s="187"/>
      <c r="I28" s="187"/>
      <c r="J28" s="187"/>
      <c r="K28" s="187"/>
      <c r="L28" s="187"/>
      <c r="M28" s="187"/>
      <c r="N28" s="187"/>
      <c r="O28" s="187"/>
      <c r="P28" s="187"/>
      <c r="Q28" s="188"/>
    </row>
    <row r="29" spans="1:17" ht="25.5" customHeight="1">
      <c r="A29" s="140" t="s">
        <v>29</v>
      </c>
      <c r="B29" s="141"/>
      <c r="C29" s="141"/>
      <c r="D29" s="141"/>
      <c r="E29" s="141"/>
      <c r="F29" s="142"/>
      <c r="G29" s="143">
        <v>0</v>
      </c>
      <c r="H29" s="148"/>
      <c r="I29" s="148"/>
      <c r="J29" s="148"/>
      <c r="K29" s="148"/>
      <c r="L29" s="148"/>
      <c r="M29" s="148"/>
      <c r="N29" s="148"/>
      <c r="O29" s="148"/>
      <c r="P29" s="148"/>
      <c r="Q29" s="149"/>
    </row>
    <row r="30" spans="1:17" ht="25.5" customHeight="1">
      <c r="A30" s="140" t="s">
        <v>30</v>
      </c>
      <c r="B30" s="141"/>
      <c r="C30" s="141"/>
      <c r="D30" s="141"/>
      <c r="E30" s="141"/>
      <c r="F30" s="142"/>
      <c r="G30" s="143">
        <v>0</v>
      </c>
      <c r="H30" s="148"/>
      <c r="I30" s="148"/>
      <c r="J30" s="148"/>
      <c r="K30" s="148"/>
      <c r="L30" s="148"/>
      <c r="M30" s="148"/>
      <c r="N30" s="148"/>
      <c r="O30" s="148"/>
      <c r="P30" s="148"/>
      <c r="Q30" s="149"/>
    </row>
    <row r="31" spans="1:17" ht="25.5" customHeight="1">
      <c r="A31" s="140" t="s">
        <v>31</v>
      </c>
      <c r="B31" s="141"/>
      <c r="C31" s="141"/>
      <c r="D31" s="141"/>
      <c r="E31" s="141"/>
      <c r="F31" s="142"/>
      <c r="G31" s="143" t="s">
        <v>159</v>
      </c>
      <c r="H31" s="148"/>
      <c r="I31" s="148"/>
      <c r="J31" s="148"/>
      <c r="K31" s="148"/>
      <c r="L31" s="148"/>
      <c r="M31" s="148"/>
      <c r="N31" s="148"/>
      <c r="O31" s="148"/>
      <c r="P31" s="148"/>
      <c r="Q31" s="149"/>
    </row>
    <row r="32" spans="1:17" ht="33" customHeight="1">
      <c r="A32" s="140" t="s">
        <v>32</v>
      </c>
      <c r="B32" s="141"/>
      <c r="C32" s="141"/>
      <c r="D32" s="141"/>
      <c r="E32" s="141"/>
      <c r="F32" s="142"/>
      <c r="G32" s="143" t="s">
        <v>160</v>
      </c>
      <c r="H32" s="148"/>
      <c r="I32" s="148"/>
      <c r="J32" s="148"/>
      <c r="K32" s="148"/>
      <c r="L32" s="148"/>
      <c r="M32" s="148"/>
      <c r="N32" s="148"/>
      <c r="O32" s="148"/>
      <c r="P32" s="148"/>
      <c r="Q32" s="149"/>
    </row>
    <row r="33" spans="1:17" ht="25.5" customHeight="1">
      <c r="A33" s="140" t="s">
        <v>33</v>
      </c>
      <c r="B33" s="141"/>
      <c r="C33" s="141"/>
      <c r="D33" s="141"/>
      <c r="E33" s="141"/>
      <c r="F33" s="142"/>
      <c r="G33" s="143" t="s">
        <v>161</v>
      </c>
      <c r="H33" s="148"/>
      <c r="I33" s="148"/>
      <c r="J33" s="148"/>
      <c r="K33" s="148"/>
      <c r="L33" s="148"/>
      <c r="M33" s="148"/>
      <c r="N33" s="148"/>
      <c r="O33" s="148"/>
      <c r="P33" s="148"/>
      <c r="Q33" s="149"/>
    </row>
    <row r="34" spans="1:17" ht="76.5" customHeight="1">
      <c r="A34" s="140" t="s">
        <v>34</v>
      </c>
      <c r="B34" s="141"/>
      <c r="C34" s="141"/>
      <c r="D34" s="141"/>
      <c r="E34" s="141"/>
      <c r="F34" s="142"/>
      <c r="G34" s="143" t="s">
        <v>162</v>
      </c>
      <c r="H34" s="148"/>
      <c r="I34" s="148"/>
      <c r="J34" s="148"/>
      <c r="K34" s="148"/>
      <c r="L34" s="148"/>
      <c r="M34" s="148"/>
      <c r="N34" s="148"/>
      <c r="O34" s="148"/>
      <c r="P34" s="148"/>
      <c r="Q34" s="149"/>
    </row>
    <row r="35" spans="1:17" ht="25.5" customHeight="1">
      <c r="A35" s="174" t="s">
        <v>35</v>
      </c>
      <c r="B35" s="175"/>
      <c r="C35" s="175"/>
      <c r="D35" s="175"/>
      <c r="E35" s="175"/>
      <c r="F35" s="175"/>
      <c r="G35" s="171"/>
      <c r="H35" s="172"/>
      <c r="I35" s="172"/>
      <c r="J35" s="172"/>
      <c r="K35" s="172"/>
      <c r="L35" s="172"/>
      <c r="M35" s="172"/>
      <c r="N35" s="172"/>
      <c r="O35" s="172"/>
      <c r="P35" s="172"/>
      <c r="Q35" s="173"/>
    </row>
    <row r="36" spans="1:17" ht="3.75" customHeight="1">
      <c r="A36" s="9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36.75" customHeight="1">
      <c r="A37" s="146" t="s">
        <v>36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</row>
    <row r="38" spans="1:17" ht="12.75" customHeight="1">
      <c r="A38" s="10"/>
      <c r="B38" s="11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2.75" customHeight="1">
      <c r="A43" s="1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</sheetData>
  <mergeCells count="66">
    <mergeCell ref="A32:F32"/>
    <mergeCell ref="G33:Q33"/>
    <mergeCell ref="G34:Q34"/>
    <mergeCell ref="A22:F22"/>
    <mergeCell ref="A23:F23"/>
    <mergeCell ref="A24:F24"/>
    <mergeCell ref="G24:Q24"/>
    <mergeCell ref="G23:Q23"/>
    <mergeCell ref="G35:Q35"/>
    <mergeCell ref="A34:F34"/>
    <mergeCell ref="A35:F35"/>
    <mergeCell ref="A33:F33"/>
    <mergeCell ref="A25:F27"/>
    <mergeCell ref="A28:F28"/>
    <mergeCell ref="A29:F29"/>
    <mergeCell ref="A30:F30"/>
    <mergeCell ref="A31:F31"/>
    <mergeCell ref="G29:Q29"/>
    <mergeCell ref="G30:Q30"/>
    <mergeCell ref="G31:Q31"/>
    <mergeCell ref="G28:Q28"/>
    <mergeCell ref="G25:I27"/>
    <mergeCell ref="K25:N27"/>
    <mergeCell ref="P25:Q27"/>
    <mergeCell ref="A37:Q37"/>
    <mergeCell ref="G32:Q32"/>
    <mergeCell ref="D13:F13"/>
    <mergeCell ref="G13:Q13"/>
    <mergeCell ref="A12:C12"/>
    <mergeCell ref="A13:C14"/>
    <mergeCell ref="G15:Q15"/>
    <mergeCell ref="G14:Q14"/>
    <mergeCell ref="A15:C15"/>
    <mergeCell ref="D12:F12"/>
    <mergeCell ref="D15:F15"/>
    <mergeCell ref="D14:F14"/>
    <mergeCell ref="G12:Q12"/>
    <mergeCell ref="A16:F16"/>
    <mergeCell ref="A17:F17"/>
    <mergeCell ref="A18:F18"/>
    <mergeCell ref="P9:Q11"/>
    <mergeCell ref="G19:Q19"/>
    <mergeCell ref="A9:E11"/>
    <mergeCell ref="G20:Q20"/>
    <mergeCell ref="G16:Q16"/>
    <mergeCell ref="G17:Q17"/>
    <mergeCell ref="G18:Q18"/>
    <mergeCell ref="G9:J11"/>
    <mergeCell ref="L9:N11"/>
    <mergeCell ref="G21:Q21"/>
    <mergeCell ref="A20:F20"/>
    <mergeCell ref="A21:F21"/>
    <mergeCell ref="G22:Q22"/>
    <mergeCell ref="A19:F19"/>
    <mergeCell ref="N3:N5"/>
    <mergeCell ref="A3:M5"/>
    <mergeCell ref="K6:M8"/>
    <mergeCell ref="N6:N8"/>
    <mergeCell ref="A1:Q2"/>
    <mergeCell ref="P3:Q5"/>
    <mergeCell ref="F6:F8"/>
    <mergeCell ref="C6:E8"/>
    <mergeCell ref="A6:B8"/>
    <mergeCell ref="P6:Q8"/>
    <mergeCell ref="G6:I8"/>
    <mergeCell ref="J6:J8"/>
  </mergeCells>
  <printOptions horizontalCentered="1" verticalCentered="1"/>
  <pageMargins left="0.21" right="0.27559055118110237" top="1.07" bottom="0.59055118110236227" header="0" footer="0"/>
  <pageSetup scale="87" orientation="portrait"/>
  <headerFooter>
    <oddHeader>&amp;CINSTITUTO MEXICANO DEL SEGURO SOCIAL  COORDINACIÓN DE VIGILANCIA EPIDEMIOLÓGICA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="70" zoomScaleNormal="70" workbookViewId="0">
      <selection activeCell="N21" sqref="N21"/>
    </sheetView>
  </sheetViews>
  <sheetFormatPr baseColWidth="10" defaultColWidth="12.6640625" defaultRowHeight="15" customHeight="1"/>
  <cols>
    <col min="1" max="1" width="19.77734375" customWidth="1"/>
    <col min="2" max="2" width="10.6640625" customWidth="1"/>
    <col min="3" max="5" width="11" customWidth="1"/>
    <col min="6" max="6" width="14.21875" customWidth="1"/>
    <col min="7" max="7" width="11" customWidth="1"/>
    <col min="8" max="8" width="13.88671875" customWidth="1"/>
    <col min="9" max="9" width="13" customWidth="1"/>
    <col min="10" max="10" width="18.21875" customWidth="1"/>
    <col min="11" max="11" width="10.6640625" customWidth="1"/>
  </cols>
  <sheetData>
    <row r="1" spans="1:11" ht="15.75" customHeight="1">
      <c r="A1" s="211" t="s">
        <v>37</v>
      </c>
      <c r="B1" s="115"/>
      <c r="C1" s="115"/>
      <c r="D1" s="115"/>
      <c r="E1" s="115"/>
      <c r="F1" s="115"/>
      <c r="G1" s="115"/>
      <c r="H1" s="115"/>
      <c r="I1" s="115"/>
      <c r="J1" s="212"/>
      <c r="K1" s="13"/>
    </row>
    <row r="2" spans="1:11" ht="15.75" customHeight="1">
      <c r="A2" s="213" t="s">
        <v>38</v>
      </c>
      <c r="B2" s="112"/>
      <c r="C2" s="112"/>
      <c r="D2" s="112"/>
      <c r="E2" s="112"/>
      <c r="F2" s="112"/>
      <c r="G2" s="112"/>
      <c r="H2" s="112"/>
      <c r="I2" s="112"/>
      <c r="J2" s="214"/>
      <c r="K2" s="13"/>
    </row>
    <row r="3" spans="1:11" ht="25.5" customHeight="1">
      <c r="A3" s="14"/>
      <c r="B3" s="15"/>
      <c r="C3" s="15"/>
      <c r="D3" s="15"/>
      <c r="E3" s="15"/>
      <c r="F3" s="15"/>
      <c r="G3" s="15"/>
      <c r="H3" s="15"/>
      <c r="I3" s="15"/>
      <c r="J3" s="16" t="s">
        <v>39</v>
      </c>
      <c r="K3" s="13"/>
    </row>
    <row r="4" spans="1:11" ht="1.5" customHeight="1">
      <c r="A4" s="14"/>
      <c r="B4" s="15"/>
      <c r="C4" s="15"/>
      <c r="D4" s="15"/>
      <c r="E4" s="15"/>
      <c r="F4" s="15"/>
      <c r="G4" s="15"/>
      <c r="H4" s="15"/>
      <c r="I4" s="15"/>
      <c r="J4" s="17"/>
      <c r="K4" s="13"/>
    </row>
    <row r="5" spans="1:11" ht="15.75" customHeight="1">
      <c r="A5" s="18" t="s">
        <v>40</v>
      </c>
      <c r="B5" s="19"/>
      <c r="C5" s="19"/>
      <c r="D5" s="19"/>
      <c r="E5" s="19"/>
      <c r="F5" s="19"/>
      <c r="G5" s="19"/>
      <c r="H5" s="19"/>
      <c r="I5" s="19"/>
      <c r="J5" s="20"/>
      <c r="K5" s="13"/>
    </row>
    <row r="6" spans="1:11" ht="22.5" customHeight="1">
      <c r="A6" s="59" t="s">
        <v>41</v>
      </c>
      <c r="B6" s="219" t="s">
        <v>163</v>
      </c>
      <c r="C6" s="220"/>
      <c r="D6" s="221"/>
      <c r="E6" s="206" t="s">
        <v>42</v>
      </c>
      <c r="F6" s="207"/>
      <c r="G6" s="219" t="s">
        <v>164</v>
      </c>
      <c r="H6" s="221"/>
      <c r="I6" s="60" t="s">
        <v>43</v>
      </c>
      <c r="J6" s="61" t="s">
        <v>165</v>
      </c>
      <c r="K6" s="13"/>
    </row>
    <row r="7" spans="1:11" ht="21" customHeight="1">
      <c r="A7" s="59" t="s">
        <v>44</v>
      </c>
      <c r="B7" s="222" t="s">
        <v>166</v>
      </c>
      <c r="C7" s="223"/>
      <c r="D7" s="206" t="s">
        <v>45</v>
      </c>
      <c r="E7" s="199"/>
      <c r="F7" s="207"/>
      <c r="G7" s="62" t="s">
        <v>167</v>
      </c>
      <c r="H7" s="206" t="s">
        <v>46</v>
      </c>
      <c r="I7" s="207"/>
      <c r="J7" s="63" t="s">
        <v>156</v>
      </c>
      <c r="K7" s="13"/>
    </row>
    <row r="8" spans="1:11" ht="34.5" customHeight="1">
      <c r="A8" s="64" t="s">
        <v>47</v>
      </c>
      <c r="B8" s="209" t="s">
        <v>168</v>
      </c>
      <c r="C8" s="218"/>
      <c r="D8" s="218"/>
      <c r="E8" s="208" t="s">
        <v>140</v>
      </c>
      <c r="F8" s="208"/>
      <c r="G8" s="208"/>
      <c r="H8" s="209" t="s">
        <v>157</v>
      </c>
      <c r="I8" s="209"/>
      <c r="J8" s="210"/>
      <c r="K8" s="13"/>
    </row>
    <row r="9" spans="1:11" ht="15.75" customHeight="1">
      <c r="A9" s="65" t="s">
        <v>129</v>
      </c>
      <c r="B9" s="66"/>
      <c r="C9" s="66"/>
      <c r="D9" s="66"/>
      <c r="E9" s="66"/>
      <c r="F9" s="66"/>
      <c r="G9" s="66"/>
      <c r="H9" s="66"/>
      <c r="I9" s="66"/>
      <c r="J9" s="67"/>
      <c r="K9" s="13"/>
    </row>
    <row r="10" spans="1:11" ht="37.5" customHeight="1">
      <c r="A10" s="226" t="s">
        <v>48</v>
      </c>
      <c r="B10" s="207"/>
      <c r="C10" s="224" t="s">
        <v>205</v>
      </c>
      <c r="D10" s="225"/>
      <c r="E10" s="225"/>
      <c r="F10" s="206" t="s">
        <v>49</v>
      </c>
      <c r="G10" s="199"/>
      <c r="H10" s="207"/>
      <c r="I10" s="219"/>
      <c r="J10" s="227"/>
      <c r="K10" s="13"/>
    </row>
    <row r="11" spans="1:11" ht="22.5" customHeight="1">
      <c r="A11" s="217" t="s">
        <v>50</v>
      </c>
      <c r="B11" s="203"/>
      <c r="C11" s="215">
        <v>45679</v>
      </c>
      <c r="D11" s="216"/>
      <c r="E11" s="216"/>
      <c r="F11" s="202" t="s">
        <v>51</v>
      </c>
      <c r="G11" s="203"/>
      <c r="H11" s="203"/>
      <c r="I11" s="204">
        <v>45678</v>
      </c>
      <c r="J11" s="205"/>
      <c r="K11" s="13"/>
    </row>
    <row r="12" spans="1:11" ht="14.25" customHeight="1">
      <c r="A12" s="68"/>
      <c r="B12" s="66"/>
      <c r="C12" s="198" t="s">
        <v>52</v>
      </c>
      <c r="D12" s="199"/>
      <c r="E12" s="199"/>
      <c r="F12" s="66"/>
      <c r="G12" s="66"/>
      <c r="H12" s="66"/>
      <c r="I12" s="200" t="s">
        <v>53</v>
      </c>
      <c r="J12" s="201"/>
      <c r="K12" s="13"/>
    </row>
    <row r="13" spans="1:11" ht="22.5" customHeight="1" thickBot="1">
      <c r="A13" s="69" t="s">
        <v>54</v>
      </c>
      <c r="B13" s="70">
        <v>2</v>
      </c>
      <c r="C13" s="202" t="s">
        <v>55</v>
      </c>
      <c r="D13" s="203"/>
      <c r="E13" s="70">
        <v>0</v>
      </c>
      <c r="F13" s="71" t="s">
        <v>56</v>
      </c>
      <c r="G13" s="70">
        <v>0</v>
      </c>
      <c r="H13" s="66"/>
      <c r="I13" s="71" t="s">
        <v>57</v>
      </c>
      <c r="J13" s="72">
        <v>0</v>
      </c>
      <c r="K13" s="13"/>
    </row>
    <row r="14" spans="1:11" ht="9" customHeight="1">
      <c r="A14" s="73"/>
      <c r="B14" s="66"/>
      <c r="C14" s="74"/>
      <c r="D14" s="74"/>
      <c r="E14" s="66"/>
      <c r="F14" s="74"/>
      <c r="G14" s="66"/>
      <c r="H14" s="74"/>
      <c r="I14" s="74"/>
      <c r="J14" s="67"/>
      <c r="K14" s="13"/>
    </row>
    <row r="15" spans="1:11" ht="15.75" customHeight="1">
      <c r="A15" s="65" t="s">
        <v>130</v>
      </c>
      <c r="B15" s="66"/>
      <c r="C15" s="66"/>
      <c r="D15" s="66"/>
      <c r="E15" s="66"/>
      <c r="F15" s="66"/>
      <c r="G15" s="66"/>
      <c r="H15" s="66"/>
      <c r="I15" s="66"/>
      <c r="J15" s="67"/>
      <c r="K15" s="13"/>
    </row>
    <row r="16" spans="1:11" ht="11.25" customHeight="1">
      <c r="A16" s="75" t="s">
        <v>58</v>
      </c>
      <c r="B16" s="66"/>
      <c r="C16" s="66"/>
      <c r="D16" s="66"/>
      <c r="E16" s="66"/>
      <c r="F16" s="66"/>
      <c r="G16" s="66"/>
      <c r="H16" s="66"/>
      <c r="I16" s="66"/>
      <c r="J16" s="67"/>
      <c r="K16" s="13"/>
    </row>
    <row r="17" spans="1:11" ht="3.7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13"/>
    </row>
    <row r="18" spans="1:11" ht="17.25" customHeight="1">
      <c r="A18" s="228" t="s">
        <v>131</v>
      </c>
      <c r="B18" s="236" t="s">
        <v>132</v>
      </c>
      <c r="C18" s="237"/>
      <c r="D18" s="238"/>
      <c r="E18" s="236" t="s">
        <v>133</v>
      </c>
      <c r="F18" s="237"/>
      <c r="G18" s="238"/>
      <c r="H18" s="236" t="s">
        <v>134</v>
      </c>
      <c r="I18" s="237"/>
      <c r="J18" s="238"/>
      <c r="K18" s="13"/>
    </row>
    <row r="19" spans="1:11" ht="13.5" customHeight="1">
      <c r="A19" s="229"/>
      <c r="B19" s="79" t="s">
        <v>59</v>
      </c>
      <c r="C19" s="79" t="s">
        <v>60</v>
      </c>
      <c r="D19" s="79" t="s">
        <v>61</v>
      </c>
      <c r="E19" s="79" t="s">
        <v>59</v>
      </c>
      <c r="F19" s="79" t="s">
        <v>60</v>
      </c>
      <c r="G19" s="79" t="s">
        <v>61</v>
      </c>
      <c r="H19" s="79" t="s">
        <v>59</v>
      </c>
      <c r="I19" s="79" t="s">
        <v>60</v>
      </c>
      <c r="J19" s="79" t="s">
        <v>61</v>
      </c>
      <c r="K19" s="13"/>
    </row>
    <row r="20" spans="1:11" ht="13.5" customHeight="1">
      <c r="A20" s="230"/>
      <c r="B20" s="39" t="s">
        <v>62</v>
      </c>
      <c r="C20" s="39" t="s">
        <v>63</v>
      </c>
      <c r="D20" s="39" t="s">
        <v>64</v>
      </c>
      <c r="E20" s="39" t="s">
        <v>65</v>
      </c>
      <c r="F20" s="39" t="s">
        <v>66</v>
      </c>
      <c r="G20" s="39" t="s">
        <v>67</v>
      </c>
      <c r="H20" s="39" t="s">
        <v>68</v>
      </c>
      <c r="I20" s="39" t="s">
        <v>69</v>
      </c>
      <c r="J20" s="39" t="s">
        <v>70</v>
      </c>
      <c r="K20" s="13"/>
    </row>
    <row r="21" spans="1:11" ht="24" customHeight="1">
      <c r="A21" s="36" t="s">
        <v>71</v>
      </c>
      <c r="B21" s="36"/>
      <c r="C21" s="36"/>
      <c r="D21" s="36">
        <f t="shared" ref="D21:D28" si="0">B21+C21</f>
        <v>0</v>
      </c>
      <c r="E21" s="36"/>
      <c r="F21" s="36"/>
      <c r="G21" s="36">
        <f t="shared" ref="G21:G28" si="1">E21+F21</f>
        <v>0</v>
      </c>
      <c r="H21" s="36"/>
      <c r="I21" s="36"/>
      <c r="J21" s="36">
        <f t="shared" ref="J21:J28" si="2">H21+I21</f>
        <v>0</v>
      </c>
      <c r="K21" s="13"/>
    </row>
    <row r="22" spans="1:11" ht="24" customHeight="1">
      <c r="A22" s="36" t="s">
        <v>72</v>
      </c>
      <c r="B22" s="36"/>
      <c r="C22" s="36"/>
      <c r="D22" s="36">
        <f t="shared" si="0"/>
        <v>0</v>
      </c>
      <c r="E22" s="36"/>
      <c r="F22" s="36"/>
      <c r="G22" s="36">
        <f t="shared" si="1"/>
        <v>0</v>
      </c>
      <c r="H22" s="36"/>
      <c r="I22" s="36"/>
      <c r="J22" s="36">
        <f t="shared" si="2"/>
        <v>0</v>
      </c>
      <c r="K22" s="13"/>
    </row>
    <row r="23" spans="1:11" ht="24" customHeight="1">
      <c r="A23" s="36" t="s">
        <v>73</v>
      </c>
      <c r="B23" s="36"/>
      <c r="C23" s="36"/>
      <c r="D23" s="36">
        <f t="shared" si="0"/>
        <v>0</v>
      </c>
      <c r="E23" s="36"/>
      <c r="F23" s="36"/>
      <c r="G23" s="36">
        <f t="shared" si="1"/>
        <v>0</v>
      </c>
      <c r="H23" s="36"/>
      <c r="I23" s="36"/>
      <c r="J23" s="36">
        <f t="shared" si="2"/>
        <v>0</v>
      </c>
      <c r="K23" s="13"/>
    </row>
    <row r="24" spans="1:11" ht="24" customHeight="1">
      <c r="A24" s="36" t="s">
        <v>74</v>
      </c>
      <c r="B24" s="36"/>
      <c r="C24" s="36"/>
      <c r="D24" s="36">
        <f t="shared" si="0"/>
        <v>0</v>
      </c>
      <c r="E24" s="36"/>
      <c r="F24" s="36"/>
      <c r="G24" s="36">
        <f t="shared" si="1"/>
        <v>0</v>
      </c>
      <c r="H24" s="36">
        <v>30</v>
      </c>
      <c r="I24" s="36">
        <v>10</v>
      </c>
      <c r="J24" s="36">
        <f t="shared" si="2"/>
        <v>40</v>
      </c>
      <c r="K24" s="13"/>
    </row>
    <row r="25" spans="1:11" ht="24" customHeight="1">
      <c r="A25" s="36" t="s">
        <v>75</v>
      </c>
      <c r="B25" s="36">
        <v>2</v>
      </c>
      <c r="C25" s="36"/>
      <c r="D25" s="36">
        <f t="shared" si="0"/>
        <v>2</v>
      </c>
      <c r="E25" s="36"/>
      <c r="F25" s="36"/>
      <c r="G25" s="36">
        <f t="shared" si="1"/>
        <v>0</v>
      </c>
      <c r="H25" s="36">
        <v>6</v>
      </c>
      <c r="I25" s="36">
        <v>3</v>
      </c>
      <c r="J25" s="36">
        <f t="shared" si="2"/>
        <v>9</v>
      </c>
      <c r="K25" s="13"/>
    </row>
    <row r="26" spans="1:11" ht="24" customHeight="1">
      <c r="A26" s="36" t="s">
        <v>76</v>
      </c>
      <c r="B26" s="36"/>
      <c r="C26" s="36"/>
      <c r="D26" s="36">
        <f t="shared" si="0"/>
        <v>0</v>
      </c>
      <c r="E26" s="36"/>
      <c r="F26" s="36"/>
      <c r="G26" s="36">
        <f t="shared" si="1"/>
        <v>0</v>
      </c>
      <c r="H26" s="36"/>
      <c r="I26" s="36">
        <v>1</v>
      </c>
      <c r="J26" s="36">
        <f t="shared" si="2"/>
        <v>1</v>
      </c>
      <c r="K26" s="13"/>
    </row>
    <row r="27" spans="1:11" ht="24" customHeight="1">
      <c r="A27" s="36" t="s">
        <v>77</v>
      </c>
      <c r="B27" s="36"/>
      <c r="C27" s="36"/>
      <c r="D27" s="36">
        <f t="shared" si="0"/>
        <v>0</v>
      </c>
      <c r="E27" s="36"/>
      <c r="F27" s="36"/>
      <c r="G27" s="36">
        <f t="shared" si="1"/>
        <v>0</v>
      </c>
      <c r="H27" s="36"/>
      <c r="I27" s="36"/>
      <c r="J27" s="36">
        <f t="shared" si="2"/>
        <v>0</v>
      </c>
      <c r="K27" s="13"/>
    </row>
    <row r="28" spans="1:11" ht="24" customHeight="1">
      <c r="A28" s="36" t="s">
        <v>78</v>
      </c>
      <c r="B28" s="36"/>
      <c r="C28" s="36"/>
      <c r="D28" s="36">
        <f t="shared" si="0"/>
        <v>0</v>
      </c>
      <c r="E28" s="36"/>
      <c r="F28" s="36"/>
      <c r="G28" s="36">
        <f t="shared" si="1"/>
        <v>0</v>
      </c>
      <c r="H28" s="36"/>
      <c r="I28" s="36"/>
      <c r="J28" s="36">
        <f t="shared" si="2"/>
        <v>0</v>
      </c>
      <c r="K28" s="13"/>
    </row>
    <row r="29" spans="1:11" ht="24" customHeight="1">
      <c r="A29" s="36" t="s">
        <v>61</v>
      </c>
      <c r="B29" s="36">
        <f t="shared" ref="B29:J29" si="3">SUM(B21:B28)</f>
        <v>2</v>
      </c>
      <c r="C29" s="36">
        <f t="shared" si="3"/>
        <v>0</v>
      </c>
      <c r="D29" s="36">
        <f t="shared" si="3"/>
        <v>2</v>
      </c>
      <c r="E29" s="36">
        <f t="shared" si="3"/>
        <v>0</v>
      </c>
      <c r="F29" s="36">
        <f t="shared" si="3"/>
        <v>0</v>
      </c>
      <c r="G29" s="36">
        <f t="shared" si="3"/>
        <v>0</v>
      </c>
      <c r="H29" s="36">
        <f t="shared" si="3"/>
        <v>36</v>
      </c>
      <c r="I29" s="36">
        <f t="shared" si="3"/>
        <v>14</v>
      </c>
      <c r="J29" s="36">
        <f t="shared" si="3"/>
        <v>50</v>
      </c>
      <c r="K29" s="13"/>
    </row>
    <row r="30" spans="1:11" ht="10.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13"/>
    </row>
    <row r="31" spans="1:11" ht="15.75" customHeight="1">
      <c r="A31" s="239" t="s">
        <v>79</v>
      </c>
      <c r="B31" s="203"/>
      <c r="C31" s="203"/>
      <c r="D31" s="203"/>
      <c r="E31" s="203"/>
      <c r="F31" s="203"/>
      <c r="G31" s="203"/>
      <c r="H31" s="203"/>
      <c r="I31" s="203"/>
      <c r="J31" s="203"/>
      <c r="K31" s="13"/>
    </row>
    <row r="32" spans="1:11" ht="15.75" customHeight="1">
      <c r="A32" s="203"/>
      <c r="B32" s="203"/>
      <c r="C32" s="203"/>
      <c r="D32" s="203"/>
      <c r="E32" s="203"/>
      <c r="F32" s="203"/>
      <c r="G32" s="203"/>
      <c r="H32" s="203"/>
      <c r="I32" s="203"/>
      <c r="J32" s="203"/>
      <c r="K32" s="13"/>
    </row>
    <row r="33" spans="1:11" ht="5.25" customHeight="1">
      <c r="A33" s="80"/>
      <c r="B33" s="80"/>
      <c r="C33" s="80"/>
      <c r="D33" s="80"/>
      <c r="E33" s="80"/>
      <c r="F33" s="80"/>
      <c r="G33" s="80"/>
      <c r="H33" s="240"/>
      <c r="I33" s="203"/>
      <c r="J33" s="203"/>
      <c r="K33" s="13"/>
    </row>
    <row r="34" spans="1:11" ht="15" customHeight="1">
      <c r="A34" s="228" t="s">
        <v>80</v>
      </c>
      <c r="B34" s="231" t="s">
        <v>135</v>
      </c>
      <c r="C34" s="232"/>
      <c r="D34" s="201"/>
      <c r="E34" s="231" t="s">
        <v>136</v>
      </c>
      <c r="F34" s="232"/>
      <c r="G34" s="201"/>
      <c r="H34" s="236" t="s">
        <v>137</v>
      </c>
      <c r="I34" s="237"/>
      <c r="J34" s="238"/>
      <c r="K34" s="13"/>
    </row>
    <row r="35" spans="1:11" ht="15" customHeight="1">
      <c r="A35" s="229"/>
      <c r="B35" s="233"/>
      <c r="C35" s="234"/>
      <c r="D35" s="235"/>
      <c r="E35" s="233"/>
      <c r="F35" s="234"/>
      <c r="G35" s="235"/>
      <c r="H35" s="241" t="s">
        <v>138</v>
      </c>
      <c r="I35" s="236" t="s">
        <v>139</v>
      </c>
      <c r="J35" s="238"/>
      <c r="K35" s="13"/>
    </row>
    <row r="36" spans="1:11" ht="13.5" customHeight="1">
      <c r="A36" s="229"/>
      <c r="B36" s="79" t="s">
        <v>59</v>
      </c>
      <c r="C36" s="79" t="s">
        <v>60</v>
      </c>
      <c r="D36" s="79" t="s">
        <v>61</v>
      </c>
      <c r="E36" s="79" t="s">
        <v>59</v>
      </c>
      <c r="F36" s="79" t="s">
        <v>60</v>
      </c>
      <c r="G36" s="79" t="s">
        <v>61</v>
      </c>
      <c r="H36" s="242"/>
      <c r="I36" s="228" t="s">
        <v>81</v>
      </c>
      <c r="J36" s="228" t="s">
        <v>82</v>
      </c>
      <c r="K36" s="13"/>
    </row>
    <row r="37" spans="1:11" ht="13.5" customHeight="1">
      <c r="A37" s="230"/>
      <c r="B37" s="39" t="s">
        <v>83</v>
      </c>
      <c r="C37" s="39" t="s">
        <v>84</v>
      </c>
      <c r="D37" s="39" t="s">
        <v>85</v>
      </c>
      <c r="E37" s="39" t="s">
        <v>86</v>
      </c>
      <c r="F37" s="39" t="s">
        <v>87</v>
      </c>
      <c r="G37" s="39" t="s">
        <v>88</v>
      </c>
      <c r="H37" s="235"/>
      <c r="I37" s="230"/>
      <c r="J37" s="230"/>
      <c r="K37" s="13"/>
    </row>
    <row r="38" spans="1:11" ht="24" customHeight="1">
      <c r="A38" s="36" t="s">
        <v>71</v>
      </c>
      <c r="B38" s="81" t="str">
        <f t="shared" ref="B38:D38" si="4">IFERROR(B21/H21,"")</f>
        <v/>
      </c>
      <c r="C38" s="81" t="str">
        <f t="shared" si="4"/>
        <v/>
      </c>
      <c r="D38" s="81" t="str">
        <f t="shared" si="4"/>
        <v/>
      </c>
      <c r="E38" s="81" t="str">
        <f t="shared" ref="E38:G38" si="5">IFERROR(E21/B21,"")</f>
        <v/>
      </c>
      <c r="F38" s="81" t="str">
        <f t="shared" si="5"/>
        <v/>
      </c>
      <c r="G38" s="82" t="str">
        <f t="shared" si="5"/>
        <v/>
      </c>
      <c r="H38" s="36" t="s">
        <v>169</v>
      </c>
      <c r="I38" s="36">
        <v>2</v>
      </c>
      <c r="J38" s="51">
        <f t="shared" ref="J38:J46" si="6">IF(I38="","",(I38/D$29))</f>
        <v>1</v>
      </c>
      <c r="K38" s="13"/>
    </row>
    <row r="39" spans="1:11" ht="24" customHeight="1">
      <c r="A39" s="36" t="s">
        <v>72</v>
      </c>
      <c r="B39" s="81" t="str">
        <f t="shared" ref="B39:D39" si="7">IFERROR(B22/H22,"")</f>
        <v/>
      </c>
      <c r="C39" s="81" t="str">
        <f t="shared" si="7"/>
        <v/>
      </c>
      <c r="D39" s="81" t="str">
        <f t="shared" si="7"/>
        <v/>
      </c>
      <c r="E39" s="81" t="str">
        <f t="shared" ref="E39:G39" si="8">IFERROR(E22/B22,"")</f>
        <v/>
      </c>
      <c r="F39" s="81" t="str">
        <f t="shared" si="8"/>
        <v/>
      </c>
      <c r="G39" s="82" t="str">
        <f t="shared" si="8"/>
        <v/>
      </c>
      <c r="H39" s="36" t="s">
        <v>170</v>
      </c>
      <c r="I39" s="36">
        <v>1</v>
      </c>
      <c r="J39" s="51">
        <f t="shared" si="6"/>
        <v>0.5</v>
      </c>
      <c r="K39" s="13"/>
    </row>
    <row r="40" spans="1:11" ht="24" customHeight="1">
      <c r="A40" s="36" t="s">
        <v>73</v>
      </c>
      <c r="B40" s="81" t="str">
        <f t="shared" ref="B40:D40" si="9">IFERROR(B23/H23,"")</f>
        <v/>
      </c>
      <c r="C40" s="81" t="str">
        <f t="shared" si="9"/>
        <v/>
      </c>
      <c r="D40" s="81" t="str">
        <f t="shared" si="9"/>
        <v/>
      </c>
      <c r="E40" s="81" t="str">
        <f t="shared" ref="E40:G40" si="10">IFERROR(E23/B23,"")</f>
        <v/>
      </c>
      <c r="F40" s="81" t="str">
        <f t="shared" si="10"/>
        <v/>
      </c>
      <c r="G40" s="82" t="str">
        <f t="shared" si="10"/>
        <v/>
      </c>
      <c r="H40" s="36" t="s">
        <v>171</v>
      </c>
      <c r="I40" s="36">
        <v>2</v>
      </c>
      <c r="J40" s="51">
        <f t="shared" si="6"/>
        <v>1</v>
      </c>
      <c r="K40" s="13"/>
    </row>
    <row r="41" spans="1:11" ht="24" customHeight="1">
      <c r="A41" s="36" t="s">
        <v>74</v>
      </c>
      <c r="B41" s="81">
        <f t="shared" ref="B41:D41" si="11">IFERROR(B24/H24,"")</f>
        <v>0</v>
      </c>
      <c r="C41" s="81">
        <f t="shared" si="11"/>
        <v>0</v>
      </c>
      <c r="D41" s="81">
        <f t="shared" si="11"/>
        <v>0</v>
      </c>
      <c r="E41" s="81" t="str">
        <f t="shared" ref="E41:G41" si="12">IFERROR(E24/B24,"")</f>
        <v/>
      </c>
      <c r="F41" s="81" t="str">
        <f t="shared" si="12"/>
        <v/>
      </c>
      <c r="G41" s="82" t="str">
        <f t="shared" si="12"/>
        <v/>
      </c>
      <c r="H41" s="36" t="s">
        <v>172</v>
      </c>
      <c r="I41" s="36">
        <v>2</v>
      </c>
      <c r="J41" s="51">
        <f t="shared" si="6"/>
        <v>1</v>
      </c>
      <c r="K41" s="13"/>
    </row>
    <row r="42" spans="1:11" ht="24" customHeight="1">
      <c r="A42" s="36" t="s">
        <v>75</v>
      </c>
      <c r="B42" s="81">
        <f t="shared" ref="B42:D42" si="13">IFERROR(B25/H25,"")</f>
        <v>0.33333333333333331</v>
      </c>
      <c r="C42" s="81">
        <f t="shared" si="13"/>
        <v>0</v>
      </c>
      <c r="D42" s="81">
        <f t="shared" si="13"/>
        <v>0.22222222222222221</v>
      </c>
      <c r="E42" s="81">
        <f t="shared" ref="E42:G42" si="14">IFERROR(E25/B25,"")</f>
        <v>0</v>
      </c>
      <c r="F42" s="81"/>
      <c r="G42" s="82">
        <f t="shared" si="14"/>
        <v>0</v>
      </c>
      <c r="H42" s="36" t="s">
        <v>173</v>
      </c>
      <c r="I42" s="36">
        <v>1</v>
      </c>
      <c r="J42" s="51">
        <f t="shared" si="6"/>
        <v>0.5</v>
      </c>
      <c r="K42" s="13"/>
    </row>
    <row r="43" spans="1:11" ht="24" customHeight="1">
      <c r="A43" s="36" t="s">
        <v>76</v>
      </c>
      <c r="B43" s="81" t="str">
        <f t="shared" ref="B43:D43" si="15">IFERROR(B26/H26,"")</f>
        <v/>
      </c>
      <c r="C43" s="81">
        <f t="shared" si="15"/>
        <v>0</v>
      </c>
      <c r="D43" s="81">
        <f t="shared" si="15"/>
        <v>0</v>
      </c>
      <c r="E43" s="81" t="str">
        <f t="shared" ref="E43:G43" si="16">IFERROR(E26/B26,"")</f>
        <v/>
      </c>
      <c r="F43" s="81" t="str">
        <f t="shared" si="16"/>
        <v/>
      </c>
      <c r="G43" s="82" t="str">
        <f t="shared" si="16"/>
        <v/>
      </c>
      <c r="H43" s="36" t="s">
        <v>174</v>
      </c>
      <c r="I43" s="36">
        <v>2</v>
      </c>
      <c r="J43" s="51">
        <f t="shared" si="6"/>
        <v>1</v>
      </c>
      <c r="K43" s="13"/>
    </row>
    <row r="44" spans="1:11" ht="24" customHeight="1">
      <c r="A44" s="36" t="s">
        <v>77</v>
      </c>
      <c r="B44" s="81" t="str">
        <f t="shared" ref="B44:D44" si="17">IFERROR(B27/H27,"")</f>
        <v/>
      </c>
      <c r="C44" s="81" t="str">
        <f t="shared" si="17"/>
        <v/>
      </c>
      <c r="D44" s="81" t="str">
        <f t="shared" si="17"/>
        <v/>
      </c>
      <c r="E44" s="81" t="str">
        <f t="shared" ref="E44:G44" si="18">IFERROR(E27/B27,"")</f>
        <v/>
      </c>
      <c r="F44" s="81" t="str">
        <f t="shared" si="18"/>
        <v/>
      </c>
      <c r="G44" s="82" t="str">
        <f t="shared" si="18"/>
        <v/>
      </c>
      <c r="H44" s="36" t="s">
        <v>175</v>
      </c>
      <c r="I44" s="36">
        <v>2</v>
      </c>
      <c r="J44" s="51">
        <f t="shared" si="6"/>
        <v>1</v>
      </c>
      <c r="K44" s="13"/>
    </row>
    <row r="45" spans="1:11" ht="24" customHeight="1">
      <c r="A45" s="36" t="s">
        <v>78</v>
      </c>
      <c r="B45" s="81" t="str">
        <f t="shared" ref="B45:D45" si="19">IFERROR(B28/H28,"")</f>
        <v/>
      </c>
      <c r="C45" s="81" t="str">
        <f t="shared" si="19"/>
        <v/>
      </c>
      <c r="D45" s="81" t="str">
        <f t="shared" si="19"/>
        <v/>
      </c>
      <c r="E45" s="81" t="str">
        <f t="shared" ref="E45:G45" si="20">IFERROR(E28/B28,"")</f>
        <v/>
      </c>
      <c r="F45" s="81" t="str">
        <f t="shared" si="20"/>
        <v/>
      </c>
      <c r="G45" s="82" t="str">
        <f t="shared" si="20"/>
        <v/>
      </c>
      <c r="H45" s="83" t="s">
        <v>176</v>
      </c>
      <c r="I45" s="36">
        <v>2</v>
      </c>
      <c r="J45" s="51">
        <f t="shared" si="6"/>
        <v>1</v>
      </c>
      <c r="K45" s="13"/>
    </row>
    <row r="46" spans="1:11" ht="24" customHeight="1">
      <c r="A46" s="36" t="s">
        <v>61</v>
      </c>
      <c r="B46" s="81">
        <f t="shared" ref="B46:D46" si="21">IFERROR(B29/H29,"")</f>
        <v>5.5555555555555552E-2</v>
      </c>
      <c r="C46" s="81">
        <f t="shared" si="21"/>
        <v>0</v>
      </c>
      <c r="D46" s="81">
        <f t="shared" si="21"/>
        <v>0.04</v>
      </c>
      <c r="E46" s="81">
        <f t="shared" ref="E46:G46" si="22">IFERROR(E29/B29,"")</f>
        <v>0</v>
      </c>
      <c r="F46" s="81" t="str">
        <f t="shared" si="22"/>
        <v/>
      </c>
      <c r="G46" s="82">
        <f t="shared" si="22"/>
        <v>0</v>
      </c>
      <c r="H46" s="83" t="s">
        <v>177</v>
      </c>
      <c r="I46" s="36">
        <v>1</v>
      </c>
      <c r="J46" s="51">
        <f t="shared" si="6"/>
        <v>0.5</v>
      </c>
      <c r="K46" s="13"/>
    </row>
    <row r="47" spans="1:11" ht="19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ht="15.75" customHeight="1">
      <c r="A48" s="21" t="s">
        <v>89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</sheetData>
  <mergeCells count="36">
    <mergeCell ref="A18:A20"/>
    <mergeCell ref="E34:G35"/>
    <mergeCell ref="B18:D18"/>
    <mergeCell ref="E18:G18"/>
    <mergeCell ref="H18:J18"/>
    <mergeCell ref="A34:A37"/>
    <mergeCell ref="A31:J32"/>
    <mergeCell ref="B34:D35"/>
    <mergeCell ref="H33:J33"/>
    <mergeCell ref="H34:J34"/>
    <mergeCell ref="H35:H37"/>
    <mergeCell ref="I35:J35"/>
    <mergeCell ref="I36:I37"/>
    <mergeCell ref="J36:J37"/>
    <mergeCell ref="A1:J1"/>
    <mergeCell ref="A2:J2"/>
    <mergeCell ref="F11:H11"/>
    <mergeCell ref="C11:E11"/>
    <mergeCell ref="A11:B11"/>
    <mergeCell ref="B8:D8"/>
    <mergeCell ref="B6:D6"/>
    <mergeCell ref="E6:F6"/>
    <mergeCell ref="D7:F7"/>
    <mergeCell ref="G6:H6"/>
    <mergeCell ref="B7:C7"/>
    <mergeCell ref="F10:H10"/>
    <mergeCell ref="C10:E10"/>
    <mergeCell ref="A10:B10"/>
    <mergeCell ref="I10:J10"/>
    <mergeCell ref="C12:E12"/>
    <mergeCell ref="I12:J12"/>
    <mergeCell ref="C13:D13"/>
    <mergeCell ref="I11:J11"/>
    <mergeCell ref="H7:I7"/>
    <mergeCell ref="E8:G8"/>
    <mergeCell ref="H8:J8"/>
  </mergeCells>
  <pageMargins left="0.70866141732283472" right="0.70866141732283472" top="0.74803149606299213" bottom="0.74803149606299213" header="0" footer="0"/>
  <pageSetup scale="61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showGridLines="0" topLeftCell="A19" zoomScale="70" zoomScaleNormal="70" workbookViewId="0">
      <selection activeCell="O20" sqref="O20"/>
    </sheetView>
  </sheetViews>
  <sheetFormatPr baseColWidth="10" defaultColWidth="12.6640625" defaultRowHeight="15" customHeight="1"/>
  <cols>
    <col min="1" max="1" width="1" customWidth="1"/>
    <col min="2" max="11" width="11" customWidth="1"/>
    <col min="12" max="12" width="2.21875" customWidth="1"/>
    <col min="13" max="13" width="4.21875" customWidth="1"/>
    <col min="14" max="16" width="11" customWidth="1"/>
  </cols>
  <sheetData>
    <row r="1" spans="1:16" ht="1.5" customHeight="1">
      <c r="A1" s="1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3"/>
      <c r="N1" s="13"/>
      <c r="O1" s="13"/>
      <c r="P1" s="13"/>
    </row>
    <row r="2" spans="1:16" ht="39" customHeight="1">
      <c r="A2" s="13"/>
      <c r="B2" s="95" t="s">
        <v>141</v>
      </c>
      <c r="C2" s="56"/>
      <c r="D2" s="56"/>
      <c r="E2" s="56"/>
      <c r="F2" s="56"/>
      <c r="G2" s="56"/>
      <c r="H2" s="56"/>
      <c r="I2" s="56"/>
      <c r="J2" s="56"/>
      <c r="K2" s="100"/>
      <c r="L2" s="52"/>
      <c r="M2" s="50"/>
      <c r="N2" s="243" t="s">
        <v>90</v>
      </c>
      <c r="O2" s="243"/>
      <c r="P2" s="13"/>
    </row>
    <row r="3" spans="1:16" ht="17.25" customHeight="1">
      <c r="A3" s="13"/>
      <c r="B3" s="49" t="s">
        <v>91</v>
      </c>
      <c r="C3" s="52"/>
      <c r="D3" s="52"/>
      <c r="E3" s="52"/>
      <c r="F3" s="84"/>
      <c r="G3" s="52"/>
      <c r="H3" s="52"/>
      <c r="I3" s="50"/>
      <c r="J3" s="50"/>
      <c r="K3" s="85" t="s">
        <v>39</v>
      </c>
      <c r="L3" s="52"/>
      <c r="M3" s="50"/>
      <c r="N3" s="101" t="s">
        <v>92</v>
      </c>
      <c r="O3" s="102" t="s">
        <v>93</v>
      </c>
      <c r="P3" s="13"/>
    </row>
    <row r="4" spans="1:16" ht="17.25" customHeight="1">
      <c r="A4" s="13"/>
      <c r="B4" s="49" t="s">
        <v>94</v>
      </c>
      <c r="C4" s="52"/>
      <c r="D4" s="52"/>
      <c r="E4" s="84"/>
      <c r="F4" s="50"/>
      <c r="G4" s="52"/>
      <c r="H4" s="50"/>
      <c r="I4" s="84"/>
      <c r="J4" s="50"/>
      <c r="K4" s="86"/>
      <c r="L4" s="52"/>
      <c r="M4" s="50"/>
      <c r="N4" s="38">
        <v>45673</v>
      </c>
      <c r="O4" s="35">
        <v>1</v>
      </c>
      <c r="P4" s="244" t="s">
        <v>95</v>
      </c>
    </row>
    <row r="5" spans="1:16" ht="17.25" customHeight="1">
      <c r="A5" s="13"/>
      <c r="B5" s="49" t="s">
        <v>96</v>
      </c>
      <c r="C5" s="52"/>
      <c r="D5" s="52"/>
      <c r="E5" s="52"/>
      <c r="F5" s="52"/>
      <c r="G5" s="52"/>
      <c r="H5" s="52"/>
      <c r="I5" s="52"/>
      <c r="J5" s="52"/>
      <c r="K5" s="53"/>
      <c r="L5" s="52"/>
      <c r="M5" s="50"/>
      <c r="N5" s="38">
        <v>45674</v>
      </c>
      <c r="O5" s="35">
        <v>0</v>
      </c>
      <c r="P5" s="245"/>
    </row>
    <row r="6" spans="1:16" ht="17.25" customHeight="1">
      <c r="A6" s="13"/>
      <c r="B6" s="49"/>
      <c r="C6" s="52"/>
      <c r="D6" s="52"/>
      <c r="E6" s="52"/>
      <c r="F6" s="52"/>
      <c r="G6" s="52"/>
      <c r="H6" s="52"/>
      <c r="I6" s="52"/>
      <c r="J6" s="52"/>
      <c r="K6" s="53"/>
      <c r="L6" s="52"/>
      <c r="M6" s="50"/>
      <c r="N6" s="38">
        <v>45675</v>
      </c>
      <c r="O6" s="103">
        <v>0</v>
      </c>
      <c r="P6" s="245"/>
    </row>
    <row r="7" spans="1:16" ht="17.25" customHeight="1">
      <c r="A7" s="13"/>
      <c r="B7" s="49"/>
      <c r="C7" s="52"/>
      <c r="D7" s="52"/>
      <c r="E7" s="52"/>
      <c r="F7" s="52"/>
      <c r="G7" s="50"/>
      <c r="H7" s="50"/>
      <c r="I7" s="50"/>
      <c r="J7" s="52"/>
      <c r="K7" s="53"/>
      <c r="L7" s="52"/>
      <c r="M7" s="50"/>
      <c r="N7" s="38">
        <v>45676</v>
      </c>
      <c r="O7" s="35">
        <v>0</v>
      </c>
      <c r="P7" s="245"/>
    </row>
    <row r="8" spans="1:16" ht="17.25" customHeight="1">
      <c r="A8" s="13"/>
      <c r="B8" s="49"/>
      <c r="C8" s="52"/>
      <c r="D8" s="50"/>
      <c r="E8" s="50"/>
      <c r="F8" s="50"/>
      <c r="G8" s="84"/>
      <c r="H8" s="50"/>
      <c r="I8" s="55"/>
      <c r="J8" s="50"/>
      <c r="K8" s="86"/>
      <c r="L8" s="50"/>
      <c r="M8" s="50"/>
      <c r="N8" s="38">
        <v>45677</v>
      </c>
      <c r="O8" s="35">
        <v>0</v>
      </c>
      <c r="P8" s="245"/>
    </row>
    <row r="9" spans="1:16" ht="17.25" customHeight="1">
      <c r="A9" s="13"/>
      <c r="B9" s="54"/>
      <c r="C9" s="52"/>
      <c r="D9" s="52"/>
      <c r="E9" s="52"/>
      <c r="F9" s="52"/>
      <c r="G9" s="52"/>
      <c r="H9" s="52"/>
      <c r="I9" s="52"/>
      <c r="J9" s="52"/>
      <c r="K9" s="53"/>
      <c r="L9" s="52"/>
      <c r="M9" s="50"/>
      <c r="N9" s="38">
        <v>45678</v>
      </c>
      <c r="O9" s="35">
        <v>1</v>
      </c>
      <c r="P9" s="245"/>
    </row>
    <row r="10" spans="1:16" ht="17.25" customHeight="1">
      <c r="A10" s="13"/>
      <c r="B10" s="49"/>
      <c r="C10" s="52"/>
      <c r="D10" s="84"/>
      <c r="E10" s="50"/>
      <c r="F10" s="52"/>
      <c r="G10" s="84"/>
      <c r="H10" s="50"/>
      <c r="I10" s="52"/>
      <c r="J10" s="52"/>
      <c r="K10" s="53"/>
      <c r="L10" s="52"/>
      <c r="M10" s="50"/>
      <c r="N10" s="38">
        <v>45679</v>
      </c>
      <c r="O10" s="35">
        <v>0</v>
      </c>
      <c r="P10" s="245"/>
    </row>
    <row r="11" spans="1:16" ht="17.25" customHeight="1">
      <c r="A11" s="13"/>
      <c r="B11" s="54"/>
      <c r="C11" s="52"/>
      <c r="D11" s="52"/>
      <c r="E11" s="52"/>
      <c r="F11" s="52"/>
      <c r="G11" s="52"/>
      <c r="H11" s="52"/>
      <c r="I11" s="52"/>
      <c r="J11" s="52"/>
      <c r="K11" s="53"/>
      <c r="L11" s="52"/>
      <c r="M11" s="50"/>
      <c r="N11" s="38">
        <v>45680</v>
      </c>
      <c r="O11" s="35">
        <v>0</v>
      </c>
      <c r="P11" s="245"/>
    </row>
    <row r="12" spans="1:16" ht="17.25" customHeight="1">
      <c r="A12" s="13"/>
      <c r="B12" s="49"/>
      <c r="C12" s="52"/>
      <c r="D12" s="52"/>
      <c r="E12" s="52"/>
      <c r="F12" s="52"/>
      <c r="G12" s="52"/>
      <c r="H12" s="52"/>
      <c r="I12" s="52"/>
      <c r="J12" s="52"/>
      <c r="K12" s="53"/>
      <c r="L12" s="52"/>
      <c r="M12" s="50"/>
      <c r="N12" s="38">
        <v>45681</v>
      </c>
      <c r="O12" s="35">
        <v>0</v>
      </c>
      <c r="P12" s="245"/>
    </row>
    <row r="13" spans="1:16" ht="17.25" customHeight="1">
      <c r="A13" s="13"/>
      <c r="B13" s="49"/>
      <c r="C13" s="52"/>
      <c r="D13" s="52"/>
      <c r="E13" s="52"/>
      <c r="F13" s="52"/>
      <c r="G13" s="52"/>
      <c r="H13" s="52"/>
      <c r="I13" s="52"/>
      <c r="J13" s="52"/>
      <c r="K13" s="53"/>
      <c r="L13" s="52"/>
      <c r="M13" s="50"/>
      <c r="N13" s="38">
        <v>45682</v>
      </c>
      <c r="O13" s="35">
        <v>0</v>
      </c>
      <c r="P13" s="245"/>
    </row>
    <row r="14" spans="1:16" ht="17.25" customHeight="1">
      <c r="A14" s="13"/>
      <c r="B14" s="54"/>
      <c r="C14" s="52"/>
      <c r="D14" s="52"/>
      <c r="E14" s="52"/>
      <c r="F14" s="52"/>
      <c r="G14" s="52"/>
      <c r="H14" s="52"/>
      <c r="I14" s="52"/>
      <c r="J14" s="52"/>
      <c r="K14" s="53"/>
      <c r="L14" s="52"/>
      <c r="M14" s="50"/>
      <c r="N14" s="38">
        <v>45683</v>
      </c>
      <c r="O14" s="35">
        <v>0</v>
      </c>
      <c r="P14" s="245"/>
    </row>
    <row r="15" spans="1:16" ht="17.25" customHeight="1">
      <c r="A15" s="13"/>
      <c r="B15" s="87"/>
      <c r="C15" s="50"/>
      <c r="D15" s="50"/>
      <c r="E15" s="50"/>
      <c r="F15" s="50"/>
      <c r="G15" s="50"/>
      <c r="H15" s="50"/>
      <c r="I15" s="50"/>
      <c r="J15" s="50"/>
      <c r="K15" s="86"/>
      <c r="L15" s="50"/>
      <c r="M15" s="50"/>
      <c r="N15" s="38">
        <v>45684</v>
      </c>
      <c r="O15" s="35">
        <v>0</v>
      </c>
      <c r="P15" s="245"/>
    </row>
    <row r="16" spans="1:16" ht="17.25" customHeight="1">
      <c r="A16" s="13"/>
      <c r="B16" s="87"/>
      <c r="C16" s="52"/>
      <c r="D16" s="52"/>
      <c r="E16" s="52"/>
      <c r="F16" s="52"/>
      <c r="G16" s="52"/>
      <c r="H16" s="52"/>
      <c r="I16" s="52"/>
      <c r="J16" s="52"/>
      <c r="K16" s="53"/>
      <c r="L16" s="52"/>
      <c r="M16" s="50"/>
      <c r="N16" s="38">
        <v>45685</v>
      </c>
      <c r="O16" s="35">
        <v>0</v>
      </c>
      <c r="P16" s="245"/>
    </row>
    <row r="17" spans="1:16" ht="17.25" customHeight="1">
      <c r="A17" s="13"/>
      <c r="B17" s="87"/>
      <c r="C17" s="52"/>
      <c r="D17" s="52"/>
      <c r="E17" s="52"/>
      <c r="F17" s="52"/>
      <c r="G17" s="52"/>
      <c r="H17" s="52"/>
      <c r="I17" s="52"/>
      <c r="J17" s="52"/>
      <c r="K17" s="53"/>
      <c r="L17" s="52"/>
      <c r="M17" s="50"/>
      <c r="N17" s="38">
        <v>45686</v>
      </c>
      <c r="O17" s="35">
        <v>0</v>
      </c>
      <c r="P17" s="13"/>
    </row>
    <row r="18" spans="1:16" ht="17.25" customHeight="1">
      <c r="A18" s="13"/>
      <c r="B18" s="54"/>
      <c r="C18" s="50"/>
      <c r="D18" s="50"/>
      <c r="E18" s="50"/>
      <c r="F18" s="50"/>
      <c r="G18" s="50"/>
      <c r="H18" s="50"/>
      <c r="I18" s="50"/>
      <c r="J18" s="50"/>
      <c r="K18" s="86"/>
      <c r="L18" s="50"/>
      <c r="M18" s="50"/>
      <c r="N18" s="38">
        <v>45687</v>
      </c>
      <c r="O18" s="35">
        <v>0</v>
      </c>
      <c r="P18" s="13"/>
    </row>
    <row r="19" spans="1:16" ht="17.25" customHeight="1">
      <c r="A19" s="13"/>
      <c r="B19" s="57"/>
      <c r="C19" s="48"/>
      <c r="D19" s="48"/>
      <c r="E19" s="48"/>
      <c r="F19" s="48"/>
      <c r="G19" s="48"/>
      <c r="H19" s="48"/>
      <c r="I19" s="48"/>
      <c r="J19" s="48"/>
      <c r="K19" s="88"/>
      <c r="L19" s="50"/>
      <c r="M19" s="50"/>
      <c r="N19" s="38">
        <v>45688</v>
      </c>
      <c r="O19" s="35">
        <v>0</v>
      </c>
      <c r="P19" s="13"/>
    </row>
    <row r="20" spans="1:16" ht="24" customHeight="1">
      <c r="A20" s="13"/>
      <c r="B20" s="84" t="s">
        <v>142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13"/>
    </row>
    <row r="21" spans="1:16" ht="14.25" customHeight="1">
      <c r="A21" s="13"/>
      <c r="B21" s="84" t="s">
        <v>97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13"/>
    </row>
    <row r="22" spans="1:16" ht="14.25" customHeight="1">
      <c r="A22" s="13"/>
      <c r="B22" s="84" t="s">
        <v>98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13"/>
    </row>
    <row r="23" spans="1:16" ht="14.25" customHeight="1">
      <c r="A23" s="13"/>
      <c r="B23" s="84" t="s">
        <v>99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13"/>
    </row>
    <row r="24" spans="1:16" ht="6.75" customHeight="1">
      <c r="A24" s="13"/>
      <c r="B24" s="52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13"/>
    </row>
    <row r="25" spans="1:16" ht="16.5" customHeight="1">
      <c r="A25" s="13"/>
      <c r="B25" s="253" t="s">
        <v>100</v>
      </c>
      <c r="C25" s="254"/>
      <c r="D25" s="254"/>
      <c r="E25" s="254"/>
      <c r="F25" s="254"/>
      <c r="G25" s="255"/>
      <c r="H25" s="256" t="s">
        <v>101</v>
      </c>
      <c r="I25" s="257"/>
      <c r="J25" s="256" t="s">
        <v>102</v>
      </c>
      <c r="K25" s="257"/>
      <c r="L25" s="50"/>
      <c r="M25" s="50"/>
      <c r="N25" s="50"/>
      <c r="O25" s="50"/>
      <c r="P25" s="13"/>
    </row>
    <row r="26" spans="1:16" ht="16.5" customHeight="1">
      <c r="A26" s="13"/>
      <c r="B26" s="258" t="s">
        <v>103</v>
      </c>
      <c r="C26" s="250"/>
      <c r="D26" s="250"/>
      <c r="E26" s="250"/>
      <c r="F26" s="250"/>
      <c r="G26" s="251"/>
      <c r="H26" s="35" t="s">
        <v>104</v>
      </c>
      <c r="I26" s="35" t="s">
        <v>82</v>
      </c>
      <c r="J26" s="35" t="s">
        <v>104</v>
      </c>
      <c r="K26" s="35" t="s">
        <v>82</v>
      </c>
      <c r="L26" s="50"/>
      <c r="M26" s="50"/>
      <c r="N26" s="50"/>
      <c r="O26" s="50"/>
      <c r="P26" s="13"/>
    </row>
    <row r="27" spans="1:16" ht="16.5" customHeight="1">
      <c r="A27" s="13"/>
      <c r="B27" s="89"/>
      <c r="C27" s="90"/>
      <c r="D27" s="90" t="s">
        <v>157</v>
      </c>
      <c r="E27" s="90"/>
      <c r="F27" s="90"/>
      <c r="G27" s="91"/>
      <c r="H27" s="35">
        <v>2</v>
      </c>
      <c r="I27" s="81">
        <f>IF(H27="","",(H27/Anverso!D$29))</f>
        <v>1</v>
      </c>
      <c r="J27" s="35">
        <v>0</v>
      </c>
      <c r="K27" s="81" t="e">
        <f>IF(J27="","",(J27/Anverso!G$29))</f>
        <v>#DIV/0!</v>
      </c>
      <c r="L27" s="50"/>
      <c r="M27" s="50"/>
      <c r="N27" s="50"/>
      <c r="O27" s="50"/>
      <c r="P27" s="13"/>
    </row>
    <row r="28" spans="1:16" ht="16.5" customHeight="1">
      <c r="A28" s="13"/>
      <c r="B28" s="89"/>
      <c r="C28" s="90"/>
      <c r="D28" s="90"/>
      <c r="E28" s="90"/>
      <c r="F28" s="90"/>
      <c r="G28" s="91"/>
      <c r="H28" s="35"/>
      <c r="I28" s="81" t="str">
        <f>IF(H28="","",(H28/Anverso!D$29))</f>
        <v/>
      </c>
      <c r="J28" s="35"/>
      <c r="K28" s="81" t="str">
        <f>IF(J28="","",(J28/Anverso!G$29))</f>
        <v/>
      </c>
      <c r="L28" s="50"/>
      <c r="M28" s="50"/>
      <c r="N28" s="50"/>
      <c r="O28" s="50"/>
      <c r="P28" s="13"/>
    </row>
    <row r="29" spans="1:16" ht="16.5" customHeight="1">
      <c r="A29" s="13"/>
      <c r="B29" s="92"/>
      <c r="C29" s="90"/>
      <c r="D29" s="90"/>
      <c r="E29" s="90"/>
      <c r="F29" s="90"/>
      <c r="G29" s="91"/>
      <c r="H29" s="35"/>
      <c r="I29" s="81" t="str">
        <f>IF(H29="","",(H29/Anverso!D$29))</f>
        <v/>
      </c>
      <c r="J29" s="35"/>
      <c r="K29" s="81" t="str">
        <f>IF(J29="","",(J29/Anverso!G$29))</f>
        <v/>
      </c>
      <c r="L29" s="50"/>
      <c r="M29" s="50"/>
      <c r="N29" s="50"/>
      <c r="O29" s="50"/>
      <c r="P29" s="13"/>
    </row>
    <row r="30" spans="1:16" ht="16.5" customHeight="1">
      <c r="A30" s="13"/>
      <c r="B30" s="92"/>
      <c r="C30" s="90"/>
      <c r="D30" s="90"/>
      <c r="E30" s="90"/>
      <c r="F30" s="90"/>
      <c r="G30" s="91"/>
      <c r="H30" s="35"/>
      <c r="I30" s="81" t="str">
        <f>IF(H30="","",(H30/Anverso!D$29))</f>
        <v/>
      </c>
      <c r="J30" s="35"/>
      <c r="K30" s="81" t="str">
        <f>IF(J30="","",(J30/Anverso!G$29))</f>
        <v/>
      </c>
      <c r="L30" s="50"/>
      <c r="M30" s="50"/>
      <c r="N30" s="50"/>
      <c r="O30" s="50"/>
      <c r="P30" s="13"/>
    </row>
    <row r="31" spans="1:16" ht="16.5" customHeight="1">
      <c r="A31" s="13"/>
      <c r="B31" s="93"/>
      <c r="C31" s="90"/>
      <c r="D31" s="90"/>
      <c r="E31" s="90"/>
      <c r="F31" s="90"/>
      <c r="G31" s="91"/>
      <c r="H31" s="35"/>
      <c r="I31" s="81" t="str">
        <f>IF(H31="","",(H31/Anverso!D$29))</f>
        <v/>
      </c>
      <c r="J31" s="35"/>
      <c r="K31" s="81" t="str">
        <f>IF(J31="","",(J31/Anverso!G$29))</f>
        <v/>
      </c>
      <c r="L31" s="50"/>
      <c r="M31" s="50"/>
      <c r="N31" s="50"/>
      <c r="O31" s="50"/>
      <c r="P31" s="13"/>
    </row>
    <row r="32" spans="1:16" ht="16.5" customHeight="1">
      <c r="A32" s="13"/>
      <c r="B32" s="94"/>
      <c r="C32" s="58"/>
      <c r="D32" s="58"/>
      <c r="E32" s="58"/>
      <c r="F32" s="58"/>
      <c r="G32" s="58"/>
      <c r="H32" s="35"/>
      <c r="I32" s="81" t="str">
        <f>IF(H32="","",(H32/Anverso!D$29))</f>
        <v/>
      </c>
      <c r="J32" s="35"/>
      <c r="K32" s="81" t="str">
        <f>IF(J32="","",(J32/Anverso!G$29))</f>
        <v/>
      </c>
      <c r="L32" s="50"/>
      <c r="M32" s="50"/>
      <c r="N32" s="50"/>
      <c r="O32" s="50"/>
      <c r="P32" s="13"/>
    </row>
    <row r="33" spans="1:16" ht="6" customHeight="1">
      <c r="A33" s="13"/>
      <c r="B33" s="80"/>
      <c r="C33" s="52"/>
      <c r="D33" s="52"/>
      <c r="E33" s="52"/>
      <c r="F33" s="52"/>
      <c r="G33" s="52"/>
      <c r="H33" s="52"/>
      <c r="I33" s="80"/>
      <c r="J33" s="50"/>
      <c r="K33" s="50"/>
      <c r="L33" s="50"/>
      <c r="M33" s="50"/>
      <c r="N33" s="50"/>
      <c r="O33" s="50"/>
      <c r="P33" s="13"/>
    </row>
    <row r="34" spans="1:16" ht="16.5" customHeight="1">
      <c r="A34" s="13"/>
      <c r="B34" s="84" t="s">
        <v>143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13"/>
    </row>
    <row r="35" spans="1:16" ht="3" customHeight="1">
      <c r="A35" s="13"/>
      <c r="B35" s="52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3"/>
    </row>
    <row r="36" spans="1:16" ht="16.5" customHeight="1">
      <c r="A36" s="13"/>
      <c r="B36" s="95" t="s">
        <v>105</v>
      </c>
      <c r="C36" s="96"/>
      <c r="D36" s="96"/>
      <c r="E36" s="96"/>
      <c r="F36" s="96"/>
      <c r="G36" s="96"/>
      <c r="H36" s="96"/>
      <c r="I36" s="96"/>
      <c r="J36" s="96"/>
      <c r="K36" s="97"/>
      <c r="L36" s="50"/>
      <c r="M36" s="50"/>
      <c r="N36" s="50"/>
      <c r="O36" s="50"/>
      <c r="P36" s="13"/>
    </row>
    <row r="37" spans="1:16" ht="16.5" customHeight="1">
      <c r="A37" s="13"/>
      <c r="B37" s="259" t="s">
        <v>178</v>
      </c>
      <c r="C37" s="247"/>
      <c r="D37" s="247"/>
      <c r="E37" s="247"/>
      <c r="F37" s="247"/>
      <c r="G37" s="247"/>
      <c r="H37" s="247"/>
      <c r="I37" s="247"/>
      <c r="J37" s="247"/>
      <c r="K37" s="248"/>
      <c r="L37" s="50"/>
      <c r="M37" s="50"/>
      <c r="N37" s="50"/>
      <c r="O37" s="50"/>
      <c r="P37" s="13"/>
    </row>
    <row r="38" spans="1:16" ht="51" customHeight="1">
      <c r="A38" s="13"/>
      <c r="B38" s="245"/>
      <c r="C38" s="247"/>
      <c r="D38" s="247"/>
      <c r="E38" s="247"/>
      <c r="F38" s="247"/>
      <c r="G38" s="247"/>
      <c r="H38" s="247"/>
      <c r="I38" s="247"/>
      <c r="J38" s="247"/>
      <c r="K38" s="248"/>
      <c r="L38" s="50"/>
      <c r="M38" s="50"/>
      <c r="N38" s="50"/>
      <c r="O38" s="50"/>
      <c r="P38" s="13"/>
    </row>
    <row r="39" spans="1:16" ht="16.5" customHeight="1">
      <c r="A39" s="13"/>
      <c r="B39" s="49" t="s">
        <v>106</v>
      </c>
      <c r="C39" s="50"/>
      <c r="D39" s="50"/>
      <c r="E39" s="50"/>
      <c r="F39" s="50"/>
      <c r="G39" s="50"/>
      <c r="H39" s="50"/>
      <c r="I39" s="50"/>
      <c r="J39" s="50"/>
      <c r="K39" s="86"/>
      <c r="L39" s="50"/>
      <c r="M39" s="50"/>
      <c r="N39" s="50"/>
      <c r="O39" s="50"/>
      <c r="P39" s="13"/>
    </row>
    <row r="40" spans="1:16" ht="16.5" customHeight="1">
      <c r="A40" s="13"/>
      <c r="B40" s="246" t="s">
        <v>179</v>
      </c>
      <c r="C40" s="247"/>
      <c r="D40" s="247"/>
      <c r="E40" s="247"/>
      <c r="F40" s="247"/>
      <c r="G40" s="247"/>
      <c r="H40" s="247"/>
      <c r="I40" s="247"/>
      <c r="J40" s="247"/>
      <c r="K40" s="248"/>
      <c r="L40" s="50"/>
      <c r="M40" s="50"/>
      <c r="N40" s="50"/>
      <c r="O40" s="50"/>
      <c r="P40" s="13"/>
    </row>
    <row r="41" spans="1:16" ht="16.5" customHeight="1">
      <c r="A41" s="13"/>
      <c r="B41" s="245"/>
      <c r="C41" s="247"/>
      <c r="D41" s="247"/>
      <c r="E41" s="247"/>
      <c r="F41" s="247"/>
      <c r="G41" s="247"/>
      <c r="H41" s="247"/>
      <c r="I41" s="247"/>
      <c r="J41" s="247"/>
      <c r="K41" s="248"/>
      <c r="L41" s="50"/>
      <c r="M41" s="50"/>
      <c r="N41" s="50"/>
      <c r="O41" s="50"/>
      <c r="P41" s="13"/>
    </row>
    <row r="42" spans="1:16" ht="16.5" customHeight="1">
      <c r="A42" s="13"/>
      <c r="B42" s="49" t="s">
        <v>107</v>
      </c>
      <c r="C42" s="50"/>
      <c r="D42" s="50"/>
      <c r="E42" s="50"/>
      <c r="F42" s="50"/>
      <c r="G42" s="50"/>
      <c r="H42" s="50"/>
      <c r="I42" s="50"/>
      <c r="J42" s="50"/>
      <c r="K42" s="86"/>
      <c r="L42" s="50"/>
      <c r="M42" s="50"/>
      <c r="N42" s="50"/>
      <c r="O42" s="50"/>
      <c r="P42" s="13"/>
    </row>
    <row r="43" spans="1:16" ht="16.5" customHeight="1">
      <c r="A43" s="13"/>
      <c r="B43" s="249" t="s">
        <v>180</v>
      </c>
      <c r="C43" s="250"/>
      <c r="D43" s="250"/>
      <c r="E43" s="250"/>
      <c r="F43" s="250"/>
      <c r="G43" s="250"/>
      <c r="H43" s="250"/>
      <c r="I43" s="250"/>
      <c r="J43" s="250"/>
      <c r="K43" s="251"/>
      <c r="L43" s="50"/>
      <c r="M43" s="50"/>
      <c r="N43" s="50"/>
      <c r="O43" s="50"/>
      <c r="P43" s="13"/>
    </row>
    <row r="44" spans="1:16" ht="6" customHeight="1">
      <c r="A44" s="13"/>
      <c r="B44" s="8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13"/>
    </row>
    <row r="45" spans="1:16" ht="15.75" customHeight="1">
      <c r="A45" s="13"/>
      <c r="B45" s="84" t="s">
        <v>144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13"/>
    </row>
    <row r="46" spans="1:16" ht="2.25" customHeight="1">
      <c r="A46" s="13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3"/>
    </row>
    <row r="47" spans="1:16" ht="15.75" customHeight="1">
      <c r="A47" s="13"/>
      <c r="B47" s="98" t="s">
        <v>108</v>
      </c>
      <c r="C47" s="96"/>
      <c r="D47" s="96"/>
      <c r="E47" s="96"/>
      <c r="F47" s="96"/>
      <c r="G47" s="96"/>
      <c r="H47" s="96"/>
      <c r="I47" s="96"/>
      <c r="J47" s="96"/>
      <c r="K47" s="97"/>
      <c r="L47" s="50"/>
      <c r="M47" s="50"/>
      <c r="N47" s="50"/>
      <c r="O47" s="50"/>
      <c r="P47" s="13"/>
    </row>
    <row r="48" spans="1:16" ht="15.75" customHeight="1">
      <c r="A48" s="13"/>
      <c r="B48" s="99"/>
      <c r="C48" s="50"/>
      <c r="D48" s="50"/>
      <c r="E48" s="50"/>
      <c r="F48" s="50"/>
      <c r="G48" s="50"/>
      <c r="H48" s="50"/>
      <c r="I48" s="50"/>
      <c r="J48" s="50"/>
      <c r="K48" s="86"/>
      <c r="L48" s="50"/>
      <c r="M48" s="50"/>
      <c r="N48" s="50"/>
      <c r="O48" s="50"/>
      <c r="P48" s="13"/>
    </row>
    <row r="49" spans="1:16" ht="15.75" customHeight="1">
      <c r="A49" s="13"/>
      <c r="B49" s="260" t="s">
        <v>184</v>
      </c>
      <c r="C49" s="261"/>
      <c r="D49" s="261"/>
      <c r="E49" s="261"/>
      <c r="F49" s="261"/>
      <c r="G49" s="261"/>
      <c r="H49" s="261"/>
      <c r="I49" s="261"/>
      <c r="J49" s="261"/>
      <c r="K49" s="262"/>
      <c r="L49" s="50"/>
      <c r="M49" s="50"/>
      <c r="N49" s="50"/>
      <c r="O49" s="50"/>
      <c r="P49" s="13"/>
    </row>
    <row r="50" spans="1:16" ht="15.75" customHeight="1">
      <c r="A50" s="13"/>
      <c r="B50" s="260" t="s">
        <v>181</v>
      </c>
      <c r="C50" s="261"/>
      <c r="D50" s="261"/>
      <c r="E50" s="261"/>
      <c r="F50" s="261"/>
      <c r="G50" s="261"/>
      <c r="H50" s="261"/>
      <c r="I50" s="261"/>
      <c r="J50" s="261"/>
      <c r="K50" s="262"/>
      <c r="L50" s="50"/>
      <c r="M50" s="50"/>
      <c r="N50" s="50"/>
      <c r="O50" s="50"/>
      <c r="P50" s="13"/>
    </row>
    <row r="51" spans="1:16" ht="15.75" customHeight="1">
      <c r="A51" s="13"/>
      <c r="B51" s="260" t="s">
        <v>182</v>
      </c>
      <c r="C51" s="261"/>
      <c r="D51" s="261"/>
      <c r="E51" s="261"/>
      <c r="F51" s="261"/>
      <c r="G51" s="261"/>
      <c r="H51" s="261"/>
      <c r="I51" s="261"/>
      <c r="J51" s="261"/>
      <c r="K51" s="262"/>
      <c r="L51" s="50"/>
      <c r="M51" s="50"/>
      <c r="N51" s="50"/>
      <c r="O51" s="50"/>
      <c r="P51" s="13"/>
    </row>
    <row r="52" spans="1:16" ht="15.75" customHeight="1">
      <c r="A52" s="13"/>
      <c r="B52" s="260" t="s">
        <v>183</v>
      </c>
      <c r="C52" s="261"/>
      <c r="D52" s="261"/>
      <c r="E52" s="261"/>
      <c r="F52" s="261"/>
      <c r="G52" s="261"/>
      <c r="H52" s="261"/>
      <c r="I52" s="261"/>
      <c r="J52" s="261"/>
      <c r="K52" s="262"/>
      <c r="L52" s="50"/>
      <c r="M52" s="50"/>
      <c r="N52" s="50"/>
      <c r="O52" s="50"/>
      <c r="P52" s="13"/>
    </row>
    <row r="53" spans="1:16" ht="15.75" customHeight="1">
      <c r="A53" s="13"/>
      <c r="B53" s="260" t="s">
        <v>185</v>
      </c>
      <c r="C53" s="261"/>
      <c r="D53" s="261"/>
      <c r="E53" s="261"/>
      <c r="F53" s="261"/>
      <c r="G53" s="261"/>
      <c r="H53" s="261"/>
      <c r="I53" s="261"/>
      <c r="J53" s="261"/>
      <c r="K53" s="262"/>
      <c r="L53" s="50"/>
      <c r="M53" s="50"/>
      <c r="N53" s="50"/>
      <c r="O53" s="50"/>
      <c r="P53" s="13"/>
    </row>
    <row r="54" spans="1:16" ht="15.75" customHeight="1">
      <c r="A54" s="13"/>
      <c r="B54" s="263"/>
      <c r="C54" s="264"/>
      <c r="D54" s="264"/>
      <c r="E54" s="264"/>
      <c r="F54" s="264"/>
      <c r="G54" s="264"/>
      <c r="H54" s="264"/>
      <c r="I54" s="264"/>
      <c r="J54" s="264"/>
      <c r="K54" s="265"/>
      <c r="L54" s="50"/>
      <c r="M54" s="50"/>
      <c r="N54" s="50"/>
      <c r="O54" s="50"/>
      <c r="P54" s="13"/>
    </row>
    <row r="55" spans="1:16" ht="15.75" customHeight="1">
      <c r="A55" s="13"/>
      <c r="B55" s="258"/>
      <c r="C55" s="266"/>
      <c r="D55" s="266"/>
      <c r="E55" s="266"/>
      <c r="F55" s="266"/>
      <c r="G55" s="266"/>
      <c r="H55" s="266"/>
      <c r="I55" s="266"/>
      <c r="J55" s="266"/>
      <c r="K55" s="267"/>
      <c r="L55" s="50"/>
      <c r="M55" s="50"/>
      <c r="N55" s="50"/>
      <c r="O55" s="50"/>
      <c r="P55" s="13"/>
    </row>
    <row r="56" spans="1:16" ht="7.5" customHeight="1">
      <c r="A56" s="13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13"/>
    </row>
    <row r="57" spans="1:16" ht="15.75" customHeight="1">
      <c r="A57" s="13"/>
      <c r="B57" s="252" t="s">
        <v>186</v>
      </c>
      <c r="C57" s="250"/>
      <c r="D57" s="250"/>
      <c r="E57" s="50"/>
      <c r="F57" s="268" t="s">
        <v>187</v>
      </c>
      <c r="G57" s="268"/>
      <c r="H57" s="104"/>
      <c r="I57" s="252" t="s">
        <v>188</v>
      </c>
      <c r="J57" s="250"/>
      <c r="K57" s="250"/>
      <c r="L57" s="50"/>
      <c r="M57" s="50"/>
      <c r="N57" s="50"/>
      <c r="O57" s="50"/>
      <c r="P57" s="13"/>
    </row>
    <row r="58" spans="1:16" ht="15.75" customHeight="1">
      <c r="A58" s="13"/>
      <c r="B58" s="105" t="s">
        <v>109</v>
      </c>
      <c r="C58" s="105"/>
      <c r="D58" s="105"/>
      <c r="E58" s="50"/>
      <c r="F58" s="270" t="s">
        <v>110</v>
      </c>
      <c r="G58" s="270"/>
      <c r="H58" s="50"/>
      <c r="I58" s="269" t="s">
        <v>111</v>
      </c>
      <c r="J58" s="269"/>
      <c r="K58" s="269"/>
      <c r="L58" s="50"/>
      <c r="M58" s="50"/>
      <c r="N58" s="50"/>
      <c r="O58" s="50"/>
      <c r="P58" s="13"/>
    </row>
    <row r="59" spans="1:16" ht="6.75" customHeight="1">
      <c r="A59" s="13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13"/>
    </row>
    <row r="60" spans="1:16" ht="11.25" customHeight="1">
      <c r="A60" s="13"/>
      <c r="B60" s="50" t="s">
        <v>112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13"/>
    </row>
    <row r="61" spans="1:16" ht="11.25" customHeight="1">
      <c r="A61" s="13"/>
      <c r="B61" s="50" t="s">
        <v>113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13"/>
    </row>
    <row r="62" spans="1:16" ht="11.25" customHeight="1">
      <c r="A62" s="13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13"/>
    </row>
    <row r="63" spans="1:16" ht="15.75" customHeight="1">
      <c r="A63" s="13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13"/>
    </row>
    <row r="64" spans="1:16" ht="15.75" customHeight="1">
      <c r="A64" s="13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13"/>
    </row>
    <row r="65" spans="1:16" ht="15.75" customHeight="1">
      <c r="A65" s="13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13"/>
    </row>
    <row r="66" spans="1:16" ht="15.75" customHeight="1">
      <c r="A66" s="13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13"/>
    </row>
    <row r="67" spans="1:16" ht="15.75" customHeight="1">
      <c r="A67" s="13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13"/>
    </row>
    <row r="68" spans="1:16" ht="15.75" customHeight="1">
      <c r="A68" s="13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13"/>
    </row>
    <row r="69" spans="1:16" ht="15.75" customHeight="1">
      <c r="A69" s="13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13"/>
    </row>
    <row r="70" spans="1:16" ht="15.75" customHeight="1">
      <c r="A70" s="13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13"/>
    </row>
    <row r="71" spans="1:16" ht="15.75" customHeight="1">
      <c r="A71" s="13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13"/>
    </row>
    <row r="72" spans="1:16" ht="15.75" customHeight="1">
      <c r="A72" s="13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13"/>
    </row>
    <row r="73" spans="1:16" ht="15.75" customHeight="1">
      <c r="A73" s="13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13"/>
    </row>
    <row r="74" spans="1:16" ht="15.75" customHeight="1">
      <c r="A74" s="13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13"/>
    </row>
    <row r="75" spans="1:16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</sheetData>
  <mergeCells count="21">
    <mergeCell ref="B54:K54"/>
    <mergeCell ref="B55:K55"/>
    <mergeCell ref="F57:G57"/>
    <mergeCell ref="I58:K58"/>
    <mergeCell ref="F58:G58"/>
    <mergeCell ref="N2:O2"/>
    <mergeCell ref="P4:P16"/>
    <mergeCell ref="B40:K41"/>
    <mergeCell ref="B43:K43"/>
    <mergeCell ref="B57:D57"/>
    <mergeCell ref="I57:K57"/>
    <mergeCell ref="B25:G25"/>
    <mergeCell ref="H25:I25"/>
    <mergeCell ref="J25:K25"/>
    <mergeCell ref="B26:G26"/>
    <mergeCell ref="B37:K38"/>
    <mergeCell ref="B49:K49"/>
    <mergeCell ref="B50:K50"/>
    <mergeCell ref="B51:K51"/>
    <mergeCell ref="B52:K52"/>
    <mergeCell ref="B53:K53"/>
  </mergeCells>
  <pageMargins left="0.7" right="0.7" top="0.75" bottom="0.75" header="0" footer="0"/>
  <pageSetup scale="7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92"/>
  <sheetViews>
    <sheetView zoomScale="70" zoomScaleNormal="70" workbookViewId="0">
      <selection activeCell="K10" sqref="K10"/>
    </sheetView>
  </sheetViews>
  <sheetFormatPr baseColWidth="10" defaultColWidth="12.6640625" defaultRowHeight="15" customHeight="1"/>
  <cols>
    <col min="1" max="1" width="3.33203125" customWidth="1"/>
    <col min="2" max="2" width="14" customWidth="1"/>
    <col min="3" max="3" width="11.33203125" customWidth="1"/>
    <col min="4" max="4" width="13.21875" customWidth="1"/>
    <col min="5" max="5" width="11.44140625" customWidth="1"/>
    <col min="6" max="6" width="6" customWidth="1"/>
    <col min="7" max="7" width="9.21875" customWidth="1"/>
    <col min="8" max="8" width="7.88671875" style="33" customWidth="1"/>
    <col min="9" max="9" width="15" style="33" customWidth="1"/>
    <col min="10" max="10" width="10.5546875" customWidth="1"/>
    <col min="11" max="11" width="10.6640625" customWidth="1"/>
    <col min="12" max="12" width="12.77734375" style="33" customWidth="1"/>
    <col min="13" max="13" width="10.44140625" style="33" customWidth="1"/>
    <col min="14" max="14" width="10.6640625" customWidth="1"/>
    <col min="15" max="15" width="11.21875" customWidth="1"/>
    <col min="16" max="16" width="12" customWidth="1"/>
    <col min="17" max="17" width="10.6640625" customWidth="1"/>
    <col min="18" max="18" width="15.33203125" customWidth="1"/>
    <col min="19" max="19" width="10.6640625" customWidth="1"/>
    <col min="20" max="20" width="14.6640625" customWidth="1"/>
    <col min="21" max="21" width="18" customWidth="1"/>
  </cols>
  <sheetData>
    <row r="1" spans="1:21" ht="24.75" customHeight="1">
      <c r="A1" s="271" t="s">
        <v>145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3"/>
    </row>
    <row r="2" spans="1:21" ht="4.5" customHeight="1">
      <c r="A2" s="274" t="s">
        <v>114</v>
      </c>
      <c r="B2" s="112"/>
      <c r="C2" s="112"/>
      <c r="D2" s="112"/>
      <c r="E2" s="112"/>
      <c r="F2" s="22"/>
      <c r="G2" s="22"/>
      <c r="H2" s="22"/>
      <c r="I2" s="22"/>
      <c r="J2" s="22"/>
      <c r="K2" s="22"/>
      <c r="L2" s="22"/>
      <c r="M2" s="22"/>
    </row>
    <row r="3" spans="1:21" ht="15.75" customHeight="1">
      <c r="A3" s="112"/>
      <c r="B3" s="112"/>
      <c r="C3" s="112"/>
      <c r="D3" s="112"/>
      <c r="E3" s="112"/>
      <c r="F3" s="275" t="s">
        <v>205</v>
      </c>
      <c r="G3" s="276"/>
      <c r="H3" s="277"/>
      <c r="I3" s="277"/>
      <c r="J3" s="276"/>
      <c r="K3" s="278"/>
      <c r="L3" s="110"/>
      <c r="M3" s="110"/>
    </row>
    <row r="4" spans="1:21" ht="3.75" customHeight="1">
      <c r="A4" s="112"/>
      <c r="B4" s="112"/>
      <c r="C4" s="112"/>
      <c r="D4" s="112"/>
      <c r="E4" s="112"/>
      <c r="F4" s="22"/>
      <c r="G4" s="22"/>
      <c r="H4" s="22"/>
      <c r="I4" s="22"/>
      <c r="J4" s="22"/>
      <c r="K4" s="22"/>
      <c r="L4" s="22"/>
      <c r="M4" s="22"/>
    </row>
    <row r="5" spans="1:21" ht="15.75" customHeight="1">
      <c r="E5" s="23" t="s">
        <v>115</v>
      </c>
      <c r="F5" s="279">
        <v>45679</v>
      </c>
      <c r="G5" s="276"/>
      <c r="H5" s="277"/>
      <c r="I5" s="277"/>
      <c r="J5" s="276"/>
      <c r="K5" s="278"/>
      <c r="L5" s="110"/>
      <c r="M5" s="110"/>
      <c r="N5" s="24"/>
      <c r="O5" s="25"/>
      <c r="P5" s="25"/>
      <c r="Q5" s="25"/>
      <c r="R5" s="31"/>
    </row>
    <row r="6" spans="1:21" ht="4.5" customHeight="1">
      <c r="E6" s="23"/>
      <c r="F6" s="26"/>
      <c r="G6" s="27"/>
      <c r="H6" s="27"/>
      <c r="I6" s="27"/>
      <c r="J6" s="27"/>
      <c r="K6" s="27"/>
      <c r="L6" s="27"/>
      <c r="M6" s="27"/>
      <c r="N6" s="24"/>
      <c r="O6" s="25"/>
      <c r="P6" s="25"/>
      <c r="Q6" s="25"/>
      <c r="R6" s="31"/>
    </row>
    <row r="7" spans="1:21" ht="19.5" customHeight="1" thickBot="1">
      <c r="A7" s="27" t="s">
        <v>116</v>
      </c>
      <c r="F7" s="28"/>
      <c r="G7" s="29"/>
      <c r="H7" s="109"/>
      <c r="I7" s="109"/>
      <c r="J7" s="29"/>
      <c r="K7" s="29"/>
      <c r="L7" s="109"/>
      <c r="M7" s="109"/>
      <c r="N7" s="30"/>
      <c r="O7" s="30"/>
      <c r="P7" s="30"/>
      <c r="Q7" s="30"/>
      <c r="R7" s="30"/>
    </row>
    <row r="8" spans="1:21" s="34" customFormat="1" ht="81" customHeight="1" thickTop="1" thickBot="1">
      <c r="A8" s="106" t="s">
        <v>128</v>
      </c>
      <c r="B8" s="107" t="s">
        <v>119</v>
      </c>
      <c r="C8" s="107" t="s">
        <v>120</v>
      </c>
      <c r="D8" s="107" t="s">
        <v>121</v>
      </c>
      <c r="E8" s="107" t="s">
        <v>117</v>
      </c>
      <c r="F8" s="107" t="s">
        <v>122</v>
      </c>
      <c r="G8" s="107" t="s">
        <v>146</v>
      </c>
      <c r="H8" s="107" t="s">
        <v>147</v>
      </c>
      <c r="I8" s="107" t="s">
        <v>149</v>
      </c>
      <c r="J8" s="107" t="s">
        <v>148</v>
      </c>
      <c r="K8" s="107" t="s">
        <v>123</v>
      </c>
      <c r="L8" s="107" t="s">
        <v>150</v>
      </c>
      <c r="M8" s="107" t="s">
        <v>151</v>
      </c>
      <c r="N8" s="107" t="s">
        <v>124</v>
      </c>
      <c r="O8" s="107" t="s">
        <v>125</v>
      </c>
      <c r="P8" s="107" t="s">
        <v>152</v>
      </c>
      <c r="Q8" s="107" t="s">
        <v>153</v>
      </c>
      <c r="R8" s="107" t="s">
        <v>118</v>
      </c>
      <c r="S8" s="107" t="s">
        <v>126</v>
      </c>
      <c r="T8" s="108" t="s">
        <v>127</v>
      </c>
    </row>
    <row r="9" spans="1:21" s="40" customFormat="1" ht="28.5" customHeight="1" thickTop="1">
      <c r="A9" s="36">
        <v>1</v>
      </c>
      <c r="B9" s="36" t="s">
        <v>189</v>
      </c>
      <c r="C9" s="36" t="s">
        <v>190</v>
      </c>
      <c r="D9" s="36" t="s">
        <v>191</v>
      </c>
      <c r="E9" s="36" t="s">
        <v>204</v>
      </c>
      <c r="F9" s="36" t="s">
        <v>192</v>
      </c>
      <c r="G9" s="36">
        <v>29</v>
      </c>
      <c r="H9" s="36"/>
      <c r="I9" s="36" t="s">
        <v>207</v>
      </c>
      <c r="J9" s="37">
        <v>45673</v>
      </c>
      <c r="K9" s="37">
        <v>45678</v>
      </c>
      <c r="L9" s="37" t="s">
        <v>193</v>
      </c>
      <c r="M9" s="37" t="s">
        <v>194</v>
      </c>
      <c r="N9" s="37">
        <v>45677</v>
      </c>
      <c r="O9" s="36" t="s">
        <v>206</v>
      </c>
      <c r="P9" s="36" t="s">
        <v>195</v>
      </c>
      <c r="Q9" s="39" t="s">
        <v>196</v>
      </c>
      <c r="R9" s="36"/>
      <c r="S9" s="36" t="s">
        <v>197</v>
      </c>
      <c r="T9" s="36"/>
    </row>
    <row r="10" spans="1:21" s="40" customFormat="1" ht="28.5" customHeight="1">
      <c r="A10" s="36">
        <v>2</v>
      </c>
      <c r="B10" s="36" t="s">
        <v>198</v>
      </c>
      <c r="C10" s="36" t="s">
        <v>199</v>
      </c>
      <c r="D10" s="36" t="s">
        <v>200</v>
      </c>
      <c r="E10" s="36" t="s">
        <v>201</v>
      </c>
      <c r="F10" s="36" t="s">
        <v>192</v>
      </c>
      <c r="G10" s="36">
        <v>30</v>
      </c>
      <c r="H10" s="36"/>
      <c r="I10" s="36" t="s">
        <v>207</v>
      </c>
      <c r="J10" s="37">
        <v>45678</v>
      </c>
      <c r="K10" s="37">
        <v>45679</v>
      </c>
      <c r="L10" s="37" t="s">
        <v>193</v>
      </c>
      <c r="M10" s="37" t="s">
        <v>202</v>
      </c>
      <c r="N10" s="37">
        <v>45678</v>
      </c>
      <c r="O10" s="36" t="s">
        <v>206</v>
      </c>
      <c r="P10" s="36" t="s">
        <v>195</v>
      </c>
      <c r="Q10" s="39" t="s">
        <v>196</v>
      </c>
      <c r="R10" s="36"/>
      <c r="S10" s="36" t="s">
        <v>197</v>
      </c>
      <c r="T10" s="36"/>
    </row>
    <row r="11" spans="1:21" s="40" customFormat="1" ht="28.5" customHeight="1">
      <c r="A11" s="36"/>
      <c r="B11" s="36"/>
      <c r="C11" s="36"/>
      <c r="D11" s="36"/>
      <c r="E11" s="36"/>
      <c r="F11" s="36"/>
      <c r="G11" s="36"/>
      <c r="H11" s="36"/>
      <c r="I11" s="36"/>
      <c r="J11" s="37"/>
      <c r="K11" s="37"/>
      <c r="L11" s="37"/>
      <c r="M11" s="37"/>
      <c r="N11" s="37"/>
      <c r="O11" s="36"/>
      <c r="P11" s="36"/>
      <c r="Q11" s="39"/>
      <c r="R11" s="36"/>
      <c r="S11" s="36"/>
      <c r="T11" s="36"/>
    </row>
    <row r="12" spans="1:21" s="40" customFormat="1" ht="28.5" customHeight="1">
      <c r="A12" s="36"/>
      <c r="B12" s="36"/>
      <c r="C12" s="36"/>
      <c r="D12" s="36"/>
      <c r="E12" s="36"/>
      <c r="F12" s="36"/>
      <c r="G12" s="36"/>
      <c r="H12" s="36"/>
      <c r="I12" s="36"/>
      <c r="J12" s="37"/>
      <c r="K12" s="37"/>
      <c r="L12" s="37"/>
      <c r="M12" s="37"/>
      <c r="N12" s="37"/>
      <c r="O12" s="36"/>
      <c r="P12" s="36"/>
      <c r="Q12" s="39"/>
      <c r="R12" s="36"/>
      <c r="S12" s="36"/>
      <c r="T12" s="36"/>
    </row>
    <row r="13" spans="1:21" ht="15.75" customHeight="1">
      <c r="E13" s="32"/>
    </row>
    <row r="14" spans="1:21" ht="15.75" customHeight="1">
      <c r="E14" s="32"/>
    </row>
    <row r="15" spans="1:21" ht="15.75" customHeight="1">
      <c r="E15" s="32"/>
    </row>
    <row r="16" spans="1:21" ht="15.75" customHeight="1">
      <c r="E16" s="32"/>
    </row>
    <row r="17" spans="5:5" ht="15.75" customHeight="1">
      <c r="E17" s="32"/>
    </row>
    <row r="18" spans="5:5" ht="15.75" customHeight="1">
      <c r="E18" s="32"/>
    </row>
    <row r="19" spans="5:5" ht="15.75" customHeight="1">
      <c r="E19" s="32"/>
    </row>
    <row r="20" spans="5:5" ht="15.75" customHeight="1"/>
    <row r="21" spans="5:5" ht="15.75" customHeight="1"/>
    <row r="22" spans="5:5" ht="15.75" customHeight="1"/>
    <row r="23" spans="5:5" ht="15.75" customHeight="1"/>
    <row r="24" spans="5:5" ht="15.75" customHeight="1"/>
    <row r="25" spans="5:5" ht="15.75" customHeight="1"/>
    <row r="26" spans="5:5" ht="15.75" customHeight="1"/>
    <row r="27" spans="5:5" ht="15.75" customHeight="1"/>
    <row r="28" spans="5:5" ht="15.75" customHeight="1"/>
    <row r="29" spans="5:5" ht="15.75" customHeight="1"/>
    <row r="30" spans="5:5" ht="15.75" customHeight="1"/>
    <row r="31" spans="5:5" ht="15.75" customHeight="1"/>
    <row r="32" spans="5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</sheetData>
  <mergeCells count="4">
    <mergeCell ref="A1:U1"/>
    <mergeCell ref="A2:E4"/>
    <mergeCell ref="F3:K3"/>
    <mergeCell ref="F5:K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Frontal</vt:lpstr>
      <vt:lpstr>Anverso</vt:lpstr>
      <vt:lpstr>Reverso</vt:lpstr>
      <vt:lpstr>Censo brote HOSPITALARIO</vt:lpstr>
    </vt:vector>
  </TitlesOfParts>
  <Company>Direccion General de Epidemiologia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Ojeda Luna</dc:creator>
  <cp:lastModifiedBy>admv80 del70500</cp:lastModifiedBy>
  <cp:lastPrinted>2020-01-22T21:56:36Z</cp:lastPrinted>
  <dcterms:created xsi:type="dcterms:W3CDTF">2014-08-12T13:39:20Z</dcterms:created>
  <dcterms:modified xsi:type="dcterms:W3CDTF">2025-01-22T20:58:30Z</dcterms:modified>
</cp:coreProperties>
</file>