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Spring 2016\CS 325\project1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/>
  <c r="M21" i="1"/>
  <c r="M22" i="1"/>
  <c r="M23" i="1"/>
  <c r="M24" i="1"/>
  <c r="M25" i="1"/>
  <c r="M26" i="1"/>
  <c r="M27" i="1"/>
  <c r="M18" i="1"/>
  <c r="M60" i="1"/>
  <c r="M61" i="1"/>
  <c r="M62" i="1"/>
  <c r="M63" i="1"/>
  <c r="M64" i="1"/>
  <c r="M65" i="1"/>
  <c r="M66" i="1"/>
  <c r="M67" i="1"/>
  <c r="M68" i="1"/>
  <c r="M69" i="1"/>
  <c r="C50" i="1" l="1"/>
  <c r="F50" i="1"/>
  <c r="C39" i="1"/>
  <c r="C31" i="1"/>
  <c r="C32" i="1"/>
  <c r="C33" i="1"/>
  <c r="C34" i="1"/>
  <c r="C35" i="1"/>
  <c r="C36" i="1"/>
  <c r="C37" i="1"/>
  <c r="C38" i="1"/>
  <c r="C30" i="1"/>
  <c r="C53" i="1" l="1"/>
</calcChain>
</file>

<file path=xl/sharedStrings.xml><?xml version="1.0" encoding="utf-8"?>
<sst xmlns="http://schemas.openxmlformats.org/spreadsheetml/2006/main" count="34" uniqueCount="18">
  <si>
    <t>Array Size</t>
  </si>
  <si>
    <t>Time(sec)</t>
  </si>
  <si>
    <t>Run Avg(sec)</t>
  </si>
  <si>
    <t>Run 10(sec)</t>
  </si>
  <si>
    <t>Run 9(sec)</t>
  </si>
  <si>
    <t>Run 8(sec)</t>
  </si>
  <si>
    <t>Run 7(sec)</t>
  </si>
  <si>
    <t>Run 6(sec)</t>
  </si>
  <si>
    <t>Run 5(sec)</t>
  </si>
  <si>
    <t>Run 4(sec)</t>
  </si>
  <si>
    <t>Run 3(sec)</t>
  </si>
  <si>
    <t>Run 2(sec)</t>
  </si>
  <si>
    <t>Run 1(sec)</t>
  </si>
  <si>
    <t xml:space="preserve"> </t>
  </si>
  <si>
    <t>Time</t>
  </si>
  <si>
    <t>Results for trendline equation</t>
  </si>
  <si>
    <t>Log log plotting slope</t>
  </si>
  <si>
    <t>FlIP testing(sec)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</si>
</sst>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Fill="1" applyBorder="1"/>
    <xf numFmtId="0" fontId="0" fillId="0" borderId="0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Algorithm1: Enumeration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6164065610051"/>
          <c:y val="0.1451095461658842"/>
          <c:w val="0.85413638847843243"/>
          <c:h val="0.678058420514337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Sheet1!$M$17</c:f>
              <c:strCache>
                <c:ptCount val="1"/>
                <c:pt idx="0">
                  <c:v>Run Avg(sec)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Sheet1!$B$18:$B$27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</c:numCache>
            </c:numRef>
          </c:xVal>
          <c:yVal>
            <c:numRef>
              <c:f>Sheet1!$M$18:$M$27</c:f>
              <c:numCache>
                <c:formatCode>General</c:formatCode>
                <c:ptCount val="10"/>
                <c:pt idx="0">
                  <c:v>1.0200047492968E-2</c:v>
                </c:pt>
                <c:pt idx="1">
                  <c:v>0.21419992446880004</c:v>
                </c:pt>
                <c:pt idx="2">
                  <c:v>0.95779995918280003</c:v>
                </c:pt>
                <c:pt idx="3">
                  <c:v>2.6240999937049998</c:v>
                </c:pt>
                <c:pt idx="4">
                  <c:v>5.6068999767309986</c:v>
                </c:pt>
                <c:pt idx="5">
                  <c:v>10.171199989319998</c:v>
                </c:pt>
                <c:pt idx="6">
                  <c:v>16.576800012589999</c:v>
                </c:pt>
                <c:pt idx="7">
                  <c:v>25.445199990280003</c:v>
                </c:pt>
                <c:pt idx="8">
                  <c:v>36.626100015649996</c:v>
                </c:pt>
                <c:pt idx="9">
                  <c:v>51.390500044830006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72344"/>
        <c:axId val="234572736"/>
      </c:scatterChart>
      <c:valAx>
        <c:axId val="23457234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72736"/>
        <c:crosses val="autoZero"/>
        <c:crossBetween val="midCat"/>
      </c:valAx>
      <c:valAx>
        <c:axId val="23457273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7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28</xdr:row>
      <xdr:rowOff>7620</xdr:rowOff>
    </xdr:from>
    <xdr:to>
      <xdr:col>11</xdr:col>
      <xdr:colOff>266700</xdr:colOff>
      <xdr:row>45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217170</xdr:colOff>
      <xdr:row>29</xdr:row>
      <xdr:rowOff>64770</xdr:rowOff>
    </xdr:from>
    <xdr:to>
      <xdr:col>4</xdr:col>
      <xdr:colOff>415290</xdr:colOff>
      <xdr:row>37</xdr:row>
      <xdr:rowOff>179070</xdr:rowOff>
    </xdr:to>
    <xdr:sp macro="" textlink="">
      <xdr:nvSpPr>
        <xdr:cNvPr id="5" name="TextBox 4"/>
        <xdr:cNvSpPr txBox="1"/>
      </xdr:nvSpPr>
      <xdr:spPr>
        <a:xfrm rot="16200000">
          <a:off x="2407920" y="6073140"/>
          <a:ext cx="1577340" cy="198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Time to run(seconds)</a:t>
          </a:r>
        </a:p>
      </xdr:txBody>
    </xdr:sp>
    <xdr:clientData/>
  </xdr:twoCellAnchor>
  <xdr:twoCellAnchor>
    <xdr:from>
      <xdr:col>7</xdr:col>
      <xdr:colOff>251460</xdr:colOff>
      <xdr:row>44</xdr:row>
      <xdr:rowOff>53340</xdr:rowOff>
    </xdr:from>
    <xdr:to>
      <xdr:col>8</xdr:col>
      <xdr:colOff>205740</xdr:colOff>
      <xdr:row>45</xdr:row>
      <xdr:rowOff>76200</xdr:rowOff>
    </xdr:to>
    <xdr:sp macro="" textlink="">
      <xdr:nvSpPr>
        <xdr:cNvPr id="6" name="TextBox 5"/>
        <xdr:cNvSpPr txBox="1"/>
      </xdr:nvSpPr>
      <xdr:spPr>
        <a:xfrm>
          <a:off x="5623560" y="8115300"/>
          <a:ext cx="784860" cy="205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Array Size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2"/>
  <sheetViews>
    <sheetView tabSelected="1" topLeftCell="A42" workbookViewId="0">
      <selection activeCell="B56" sqref="B56"/>
    </sheetView>
  </sheetViews>
  <sheetFormatPr defaultRowHeight="14.4" x14ac:dyDescent="0.3"/>
  <cols>
    <col min="3" max="12" width="12.109375" customWidth="1"/>
    <col min="13" max="13" width="12.77734375" customWidth="1"/>
    <col min="16" max="16" width="13.21875" customWidth="1"/>
  </cols>
  <sheetData>
    <row r="2" spans="2:7" ht="15" thickBot="1" x14ac:dyDescent="0.35"/>
    <row r="3" spans="2:7" x14ac:dyDescent="0.3">
      <c r="B3" s="2" t="s">
        <v>0</v>
      </c>
      <c r="C3" s="3" t="s">
        <v>1</v>
      </c>
    </row>
    <row r="4" spans="2:7" x14ac:dyDescent="0.3">
      <c r="B4" s="4">
        <v>500</v>
      </c>
      <c r="C4" s="5">
        <v>0.96700000762899996</v>
      </c>
    </row>
    <row r="5" spans="2:7" x14ac:dyDescent="0.3">
      <c r="B5" s="4">
        <v>1000</v>
      </c>
      <c r="C5" s="5">
        <v>7.63399982452</v>
      </c>
    </row>
    <row r="6" spans="2:7" x14ac:dyDescent="0.3">
      <c r="B6" s="8">
        <v>1500</v>
      </c>
      <c r="C6" s="9">
        <v>25.111999988600001</v>
      </c>
    </row>
    <row r="7" spans="2:7" x14ac:dyDescent="0.3">
      <c r="B7" s="8">
        <v>2000</v>
      </c>
      <c r="C7" s="9">
        <v>62.490000009500001</v>
      </c>
    </row>
    <row r="8" spans="2:7" x14ac:dyDescent="0.3">
      <c r="B8" s="8">
        <v>2500</v>
      </c>
      <c r="C8" s="9">
        <v>123.801000118</v>
      </c>
    </row>
    <row r="9" spans="2:7" x14ac:dyDescent="0.3">
      <c r="B9" s="8">
        <v>3000</v>
      </c>
      <c r="C9" s="9">
        <v>206.90599989899999</v>
      </c>
    </row>
    <row r="10" spans="2:7" x14ac:dyDescent="0.3">
      <c r="B10" s="8">
        <v>3500</v>
      </c>
      <c r="C10" s="9">
        <v>329.51999998100001</v>
      </c>
    </row>
    <row r="11" spans="2:7" x14ac:dyDescent="0.3">
      <c r="B11" s="8"/>
      <c r="C11" s="9"/>
    </row>
    <row r="12" spans="2:7" x14ac:dyDescent="0.3">
      <c r="B12" s="8"/>
      <c r="C12" s="9"/>
    </row>
    <row r="13" spans="2:7" x14ac:dyDescent="0.3">
      <c r="B13" s="8"/>
      <c r="C13" s="9"/>
    </row>
    <row r="14" spans="2:7" ht="15" thickBot="1" x14ac:dyDescent="0.35">
      <c r="B14" s="6">
        <v>5000</v>
      </c>
      <c r="C14" s="7">
        <v>918.22100019499999</v>
      </c>
    </row>
    <row r="15" spans="2:7" x14ac:dyDescent="0.3">
      <c r="G15" t="s">
        <v>13</v>
      </c>
    </row>
    <row r="17" spans="2:13" x14ac:dyDescent="0.3">
      <c r="B17" s="1" t="s">
        <v>0</v>
      </c>
      <c r="C17" s="1" t="s">
        <v>12</v>
      </c>
      <c r="D17" t="s">
        <v>11</v>
      </c>
      <c r="E17" t="s">
        <v>10</v>
      </c>
      <c r="F17" t="s">
        <v>9</v>
      </c>
      <c r="G17" t="s">
        <v>8</v>
      </c>
      <c r="H17" t="s">
        <v>7</v>
      </c>
      <c r="I17" t="s">
        <v>6</v>
      </c>
      <c r="J17" t="s">
        <v>5</v>
      </c>
      <c r="K17" t="s">
        <v>4</v>
      </c>
      <c r="L17" t="s">
        <v>3</v>
      </c>
      <c r="M17" t="s">
        <v>2</v>
      </c>
    </row>
    <row r="18" spans="2:13" x14ac:dyDescent="0.3">
      <c r="B18" s="1">
        <v>100</v>
      </c>
      <c r="C18" s="1">
        <v>1.1999845504800001E-2</v>
      </c>
      <c r="D18">
        <v>1.2000083923300001E-2</v>
      </c>
      <c r="E18">
        <v>9.9999904632600001E-3</v>
      </c>
      <c r="F18">
        <v>7.9998970031699996E-3</v>
      </c>
      <c r="G18">
        <v>8.0001354217499997E-3</v>
      </c>
      <c r="H18">
        <v>1.2000083923300001E-2</v>
      </c>
      <c r="I18">
        <v>8.0001354217499997E-3</v>
      </c>
      <c r="J18">
        <v>1.2000083923300001E-2</v>
      </c>
      <c r="K18">
        <v>8.0001354217499997E-3</v>
      </c>
      <c r="L18">
        <v>1.2000083923300001E-2</v>
      </c>
      <c r="M18">
        <f>AVERAGE(C18:L18)</f>
        <v>1.0200047492968E-2</v>
      </c>
    </row>
    <row r="19" spans="2:13" x14ac:dyDescent="0.3">
      <c r="B19" s="1">
        <v>300</v>
      </c>
      <c r="C19" s="1">
        <v>0.21499991416899999</v>
      </c>
      <c r="D19">
        <v>0.207999944687</v>
      </c>
      <c r="E19">
        <v>0.21499991416899999</v>
      </c>
      <c r="F19">
        <v>0.21599984169</v>
      </c>
      <c r="G19">
        <v>0.21600008010899999</v>
      </c>
      <c r="H19">
        <v>0.22000002861000001</v>
      </c>
      <c r="I19">
        <v>0.211999893188</v>
      </c>
      <c r="J19">
        <v>0.211999893188</v>
      </c>
      <c r="K19">
        <v>0.211999893188</v>
      </c>
      <c r="L19">
        <v>0.21599984169</v>
      </c>
      <c r="M19">
        <f t="shared" ref="M19:M27" si="0">AVERAGE(C19:L19)</f>
        <v>0.21419992446880004</v>
      </c>
    </row>
    <row r="20" spans="2:13" x14ac:dyDescent="0.3">
      <c r="B20" s="1">
        <v>500</v>
      </c>
      <c r="C20" s="1">
        <v>0.96700000762899996</v>
      </c>
      <c r="D20">
        <v>0.94799995422399996</v>
      </c>
      <c r="E20">
        <v>0.981999874115</v>
      </c>
      <c r="F20">
        <v>0.95300006866499998</v>
      </c>
      <c r="G20">
        <v>0.96000003814699997</v>
      </c>
      <c r="H20">
        <v>0.95199990272500001</v>
      </c>
      <c r="I20">
        <v>0.96000003814699997</v>
      </c>
      <c r="J20">
        <v>0.94799995422399996</v>
      </c>
      <c r="K20">
        <v>0.95599985122700004</v>
      </c>
      <c r="L20">
        <v>0.95199990272500001</v>
      </c>
      <c r="M20">
        <f t="shared" si="0"/>
        <v>0.95779995918280003</v>
      </c>
    </row>
    <row r="21" spans="2:13" x14ac:dyDescent="0.3">
      <c r="B21" s="1">
        <v>700</v>
      </c>
      <c r="C21" s="1">
        <v>2.5679998397800001</v>
      </c>
      <c r="D21">
        <v>2.6680002212499998</v>
      </c>
      <c r="E21">
        <v>2.70100021362</v>
      </c>
      <c r="F21">
        <v>2.5999999046300002</v>
      </c>
      <c r="G21">
        <v>2.6239998340600001</v>
      </c>
      <c r="H21">
        <v>2.5969998836500001</v>
      </c>
      <c r="I21">
        <v>2.57999992371</v>
      </c>
      <c r="J21">
        <v>2.65199995041</v>
      </c>
      <c r="K21">
        <v>2.6230001449599998</v>
      </c>
      <c r="L21">
        <v>2.6280000209800001</v>
      </c>
      <c r="M21">
        <f t="shared" si="0"/>
        <v>2.6240999937049998</v>
      </c>
    </row>
    <row r="22" spans="2:13" x14ac:dyDescent="0.3">
      <c r="B22" s="1">
        <v>900</v>
      </c>
      <c r="C22" s="1">
        <v>5.4359998702999999</v>
      </c>
      <c r="D22">
        <v>5.4719998836499997</v>
      </c>
      <c r="E22">
        <v>5.7990000247999998</v>
      </c>
      <c r="F22">
        <v>5.5869998931899998</v>
      </c>
      <c r="G22">
        <v>5.57999992371</v>
      </c>
      <c r="H22">
        <v>5.5480000972700001</v>
      </c>
      <c r="I22">
        <v>5.79200005531</v>
      </c>
      <c r="J22">
        <v>5.6440000534100001</v>
      </c>
      <c r="K22">
        <v>5.6330001354199997</v>
      </c>
      <c r="L22">
        <v>5.5779998302499996</v>
      </c>
      <c r="M22">
        <f t="shared" si="0"/>
        <v>5.6068999767309986</v>
      </c>
    </row>
    <row r="23" spans="2:13" x14ac:dyDescent="0.3">
      <c r="B23" s="1">
        <v>1100</v>
      </c>
      <c r="C23" s="1">
        <v>10.088000059100001</v>
      </c>
      <c r="D23">
        <v>10.128999948500001</v>
      </c>
      <c r="E23">
        <v>9.9929997921000009</v>
      </c>
      <c r="F23">
        <v>10.1370000839</v>
      </c>
      <c r="G23">
        <v>10.25</v>
      </c>
      <c r="H23">
        <v>10.2849998474</v>
      </c>
      <c r="I23">
        <v>10.221999883700001</v>
      </c>
      <c r="J23">
        <v>10.2030000687</v>
      </c>
      <c r="K23">
        <v>10.242000103000001</v>
      </c>
      <c r="L23">
        <v>10.1630001068</v>
      </c>
      <c r="M23">
        <f t="shared" si="0"/>
        <v>10.171199989319998</v>
      </c>
    </row>
    <row r="24" spans="2:13" x14ac:dyDescent="0.3">
      <c r="B24" s="10">
        <v>1300</v>
      </c>
      <c r="C24" s="1">
        <v>16.562999963799999</v>
      </c>
      <c r="D24">
        <v>16.863999843599998</v>
      </c>
      <c r="E24">
        <v>16.324000120200001</v>
      </c>
      <c r="F24">
        <v>16.575999975199998</v>
      </c>
      <c r="G24">
        <v>16.424999952299999</v>
      </c>
      <c r="H24">
        <v>16.705000162099999</v>
      </c>
      <c r="I24">
        <v>16.549000024800002</v>
      </c>
      <c r="J24">
        <v>16.516999959900001</v>
      </c>
      <c r="K24">
        <v>16.6040000916</v>
      </c>
      <c r="L24">
        <v>16.641000032400001</v>
      </c>
      <c r="M24">
        <f t="shared" si="0"/>
        <v>16.576800012589999</v>
      </c>
    </row>
    <row r="25" spans="2:13" x14ac:dyDescent="0.3">
      <c r="B25" s="10">
        <v>1500</v>
      </c>
      <c r="C25" s="1">
        <v>25.111999988600001</v>
      </c>
      <c r="D25">
        <v>25.449999809299999</v>
      </c>
      <c r="E25">
        <v>25.2900002003</v>
      </c>
      <c r="F25">
        <v>25.220999956099998</v>
      </c>
      <c r="G25">
        <v>25.795000076299999</v>
      </c>
      <c r="H25">
        <v>25.409999847400002</v>
      </c>
      <c r="I25">
        <v>25.653000116299999</v>
      </c>
      <c r="J25">
        <v>25.593999862699999</v>
      </c>
      <c r="K25">
        <v>25.545000076299999</v>
      </c>
      <c r="L25">
        <v>25.381999969500001</v>
      </c>
      <c r="M25">
        <f t="shared" si="0"/>
        <v>25.445199990280003</v>
      </c>
    </row>
    <row r="26" spans="2:13" x14ac:dyDescent="0.3">
      <c r="B26" s="10">
        <v>1700</v>
      </c>
      <c r="C26" s="1">
        <v>36.421000003800003</v>
      </c>
      <c r="D26">
        <v>36.866999864599997</v>
      </c>
      <c r="E26">
        <v>36.361999988599997</v>
      </c>
      <c r="F26">
        <v>36.787000179300001</v>
      </c>
      <c r="G26">
        <v>36.503999948500002</v>
      </c>
      <c r="H26">
        <v>36.847000122099999</v>
      </c>
      <c r="I26">
        <v>36.601999998099998</v>
      </c>
      <c r="J26">
        <v>36.388000011400003</v>
      </c>
      <c r="K26">
        <v>36.559000015300001</v>
      </c>
      <c r="L26">
        <v>36.924000024800002</v>
      </c>
      <c r="M26">
        <f t="shared" si="0"/>
        <v>36.626100015649996</v>
      </c>
    </row>
    <row r="27" spans="2:13" x14ac:dyDescent="0.3">
      <c r="B27" s="10">
        <v>1900</v>
      </c>
      <c r="C27" s="1">
        <v>51.611999988599997</v>
      </c>
      <c r="D27">
        <v>51.022000074399998</v>
      </c>
      <c r="E27">
        <v>52.182000160199998</v>
      </c>
      <c r="F27">
        <v>50.444999933200002</v>
      </c>
      <c r="G27">
        <v>51.027000188800002</v>
      </c>
      <c r="H27">
        <v>51.914999961900001</v>
      </c>
      <c r="I27">
        <v>51.874000072500003</v>
      </c>
      <c r="J27">
        <v>51.367000103000002</v>
      </c>
      <c r="K27">
        <v>51.798000097299997</v>
      </c>
      <c r="L27">
        <v>50.6629998684</v>
      </c>
      <c r="M27">
        <f t="shared" si="0"/>
        <v>51.390500044830006</v>
      </c>
    </row>
    <row r="28" spans="2:13" x14ac:dyDescent="0.3">
      <c r="E28" s="11"/>
      <c r="F28" s="11"/>
    </row>
    <row r="29" spans="2:13" x14ac:dyDescent="0.3">
      <c r="B29" s="1" t="s">
        <v>0</v>
      </c>
      <c r="C29" s="1" t="s">
        <v>2</v>
      </c>
    </row>
    <row r="30" spans="2:13" x14ac:dyDescent="0.3">
      <c r="B30" s="1">
        <v>100</v>
      </c>
      <c r="C30" s="1">
        <f>M18</f>
        <v>1.0200047492968E-2</v>
      </c>
    </row>
    <row r="31" spans="2:13" x14ac:dyDescent="0.3">
      <c r="B31" s="1">
        <v>300</v>
      </c>
      <c r="C31" s="1">
        <f t="shared" ref="C31:C39" si="1">M19</f>
        <v>0.21419992446880004</v>
      </c>
    </row>
    <row r="32" spans="2:13" x14ac:dyDescent="0.3">
      <c r="B32" s="1">
        <v>500</v>
      </c>
      <c r="C32" s="1">
        <f t="shared" si="1"/>
        <v>0.95779995918280003</v>
      </c>
    </row>
    <row r="33" spans="2:6" x14ac:dyDescent="0.3">
      <c r="B33" s="1">
        <v>700</v>
      </c>
      <c r="C33" s="1">
        <f t="shared" si="1"/>
        <v>2.6240999937049998</v>
      </c>
    </row>
    <row r="34" spans="2:6" x14ac:dyDescent="0.3">
      <c r="B34" s="1">
        <v>900</v>
      </c>
      <c r="C34" s="1">
        <f t="shared" si="1"/>
        <v>5.6068999767309986</v>
      </c>
    </row>
    <row r="35" spans="2:6" x14ac:dyDescent="0.3">
      <c r="B35" s="1">
        <v>1100</v>
      </c>
      <c r="C35" s="1">
        <f t="shared" si="1"/>
        <v>10.171199989319998</v>
      </c>
    </row>
    <row r="36" spans="2:6" x14ac:dyDescent="0.3">
      <c r="B36" s="10">
        <v>1300</v>
      </c>
      <c r="C36" s="1">
        <f t="shared" si="1"/>
        <v>16.576800012589999</v>
      </c>
    </row>
    <row r="37" spans="2:6" x14ac:dyDescent="0.3">
      <c r="B37" s="10">
        <v>1500</v>
      </c>
      <c r="C37" s="1">
        <f t="shared" si="1"/>
        <v>25.445199990280003</v>
      </c>
    </row>
    <row r="38" spans="2:6" x14ac:dyDescent="0.3">
      <c r="B38" s="10">
        <v>1700</v>
      </c>
      <c r="C38" s="1">
        <f t="shared" si="1"/>
        <v>36.626100015649996</v>
      </c>
    </row>
    <row r="39" spans="2:6" x14ac:dyDescent="0.3">
      <c r="B39" s="10">
        <v>1900</v>
      </c>
      <c r="C39" s="1">
        <f t="shared" si="1"/>
        <v>51.390500044830006</v>
      </c>
    </row>
    <row r="47" spans="2:6" x14ac:dyDescent="0.3">
      <c r="F47" t="s">
        <v>14</v>
      </c>
    </row>
    <row r="48" spans="2:6" x14ac:dyDescent="0.3">
      <c r="C48">
        <v>1900</v>
      </c>
      <c r="F48">
        <v>60</v>
      </c>
    </row>
    <row r="49" spans="2:16" x14ac:dyDescent="0.3">
      <c r="F49" t="s">
        <v>15</v>
      </c>
    </row>
    <row r="50" spans="2:16" x14ac:dyDescent="0.3">
      <c r="C50">
        <f>0.000000007319037 * C48^3+0.00000026741543* C48^2+0.000075836365 * C48-0.0270937092</f>
        <v>51.283639869600002</v>
      </c>
      <c r="F50">
        <f xml:space="preserve"> (F48 / 0.00000001)^(1/3)</f>
        <v>1817.120592832139</v>
      </c>
    </row>
    <row r="52" spans="2:16" x14ac:dyDescent="0.3">
      <c r="C52" t="s">
        <v>16</v>
      </c>
    </row>
    <row r="53" spans="2:16" x14ac:dyDescent="0.3">
      <c r="C53">
        <f>(LOG(C39)-LOG(C32))/(LOG(B39)-LOG(B32))</f>
        <v>2.9831958672406045</v>
      </c>
      <c r="O53" t="s">
        <v>0</v>
      </c>
      <c r="P53" t="s">
        <v>17</v>
      </c>
    </row>
    <row r="54" spans="2:16" x14ac:dyDescent="0.3">
      <c r="O54">
        <v>100</v>
      </c>
      <c r="P54" s="1">
        <v>3.0961036682099999E-2</v>
      </c>
    </row>
    <row r="55" spans="2:16" x14ac:dyDescent="0.3">
      <c r="O55">
        <v>300</v>
      </c>
      <c r="P55">
        <v>0.69247984886199998</v>
      </c>
    </row>
    <row r="56" spans="2:16" x14ac:dyDescent="0.3">
      <c r="O56">
        <v>500</v>
      </c>
      <c r="P56">
        <v>1.8426930904400001</v>
      </c>
    </row>
    <row r="57" spans="2:16" x14ac:dyDescent="0.3">
      <c r="O57">
        <v>700</v>
      </c>
      <c r="P57">
        <v>4.9954009056100004</v>
      </c>
    </row>
    <row r="58" spans="2:16" x14ac:dyDescent="0.3">
      <c r="O58">
        <v>900</v>
      </c>
      <c r="P58">
        <v>10.364726066599999</v>
      </c>
    </row>
    <row r="59" spans="2:16" x14ac:dyDescent="0.3">
      <c r="B59" s="1" t="s">
        <v>0</v>
      </c>
      <c r="C59" s="1" t="s">
        <v>12</v>
      </c>
      <c r="D59" t="s">
        <v>11</v>
      </c>
      <c r="E59" t="s">
        <v>10</v>
      </c>
      <c r="F59" t="s">
        <v>9</v>
      </c>
      <c r="G59" t="s">
        <v>8</v>
      </c>
      <c r="H59" t="s">
        <v>7</v>
      </c>
      <c r="I59" t="s">
        <v>6</v>
      </c>
      <c r="J59" t="s">
        <v>5</v>
      </c>
      <c r="K59" t="s">
        <v>4</v>
      </c>
      <c r="L59" t="s">
        <v>3</v>
      </c>
      <c r="M59" t="s">
        <v>2</v>
      </c>
      <c r="O59">
        <v>1100</v>
      </c>
      <c r="P59">
        <v>19.376424074199999</v>
      </c>
    </row>
    <row r="60" spans="2:16" x14ac:dyDescent="0.3">
      <c r="B60" s="1">
        <v>100</v>
      </c>
      <c r="C60" s="1">
        <v>2.09610366821E-2</v>
      </c>
      <c r="D60">
        <v>3.01740169525E-2</v>
      </c>
      <c r="E60" s="1">
        <v>3.0390024185199999E-2</v>
      </c>
      <c r="M60">
        <f>AVERAGE(C60:L60)</f>
        <v>2.7175025939933331E-2</v>
      </c>
      <c r="O60">
        <v>1300</v>
      </c>
      <c r="P60">
        <v>32.8611760139</v>
      </c>
    </row>
    <row r="61" spans="2:16" x14ac:dyDescent="0.3">
      <c r="B61" s="1">
        <v>300</v>
      </c>
      <c r="C61">
        <v>0.45247984886199999</v>
      </c>
      <c r="D61" s="1">
        <v>0.59082889556899998</v>
      </c>
      <c r="F61" s="1"/>
      <c r="G61" s="1"/>
      <c r="H61" s="1"/>
      <c r="I61" s="1"/>
      <c r="J61" s="1"/>
      <c r="K61" s="1"/>
      <c r="L61" s="1"/>
      <c r="M61">
        <f t="shared" ref="M61:M68" si="2">AVERAGE(D61:L61)</f>
        <v>0.59082889556899998</v>
      </c>
      <c r="O61">
        <v>1500</v>
      </c>
      <c r="P61">
        <v>50.836740016900002</v>
      </c>
    </row>
    <row r="62" spans="2:16" x14ac:dyDescent="0.3">
      <c r="B62" s="1">
        <v>500</v>
      </c>
      <c r="C62">
        <v>1.8426930904400001</v>
      </c>
      <c r="D62" s="1"/>
      <c r="E62" s="1"/>
      <c r="F62" s="1"/>
      <c r="G62" s="1"/>
      <c r="H62" s="1"/>
      <c r="I62" s="1"/>
      <c r="J62" s="1"/>
      <c r="K62" s="1"/>
      <c r="L62" s="1"/>
      <c r="M62" t="e">
        <f t="shared" si="2"/>
        <v>#DIV/0!</v>
      </c>
      <c r="O62">
        <v>1700</v>
      </c>
      <c r="P62">
        <v>73.652619123500003</v>
      </c>
    </row>
    <row r="63" spans="2:16" x14ac:dyDescent="0.3">
      <c r="B63" s="1">
        <v>700</v>
      </c>
      <c r="C63">
        <v>4.9954009056100004</v>
      </c>
      <c r="D63" s="1"/>
      <c r="E63" s="1"/>
      <c r="F63" s="1"/>
      <c r="G63" s="1"/>
      <c r="H63" s="1"/>
      <c r="I63" s="1"/>
      <c r="J63" s="1"/>
      <c r="K63" s="1"/>
      <c r="L63" s="1"/>
      <c r="M63" t="e">
        <f t="shared" si="2"/>
        <v>#DIV/0!</v>
      </c>
      <c r="O63">
        <v>1900</v>
      </c>
      <c r="P63">
        <v>102.136851072</v>
      </c>
    </row>
    <row r="64" spans="2:16" x14ac:dyDescent="0.3">
      <c r="B64" s="1">
        <v>900</v>
      </c>
      <c r="C64">
        <v>10.364726066599999</v>
      </c>
      <c r="D64" s="1"/>
      <c r="E64" s="1"/>
      <c r="F64" s="1"/>
      <c r="G64" s="1"/>
      <c r="H64" s="1"/>
      <c r="I64" s="1"/>
      <c r="J64" s="1"/>
      <c r="K64" s="1"/>
      <c r="L64" s="1"/>
      <c r="M64" t="e">
        <f t="shared" si="2"/>
        <v>#DIV/0!</v>
      </c>
    </row>
    <row r="65" spans="2:13" x14ac:dyDescent="0.3">
      <c r="B65" s="1">
        <v>1100</v>
      </c>
      <c r="C65">
        <v>19.376424074199999</v>
      </c>
      <c r="D65" s="1"/>
      <c r="E65" s="1"/>
      <c r="F65" s="1"/>
      <c r="G65" s="1"/>
      <c r="H65" s="1"/>
      <c r="I65" s="1"/>
      <c r="J65" s="1"/>
      <c r="K65" s="1"/>
      <c r="L65" s="1"/>
      <c r="M65" t="e">
        <f t="shared" si="2"/>
        <v>#DIV/0!</v>
      </c>
    </row>
    <row r="66" spans="2:13" x14ac:dyDescent="0.3">
      <c r="B66" s="10">
        <v>1300</v>
      </c>
      <c r="C66">
        <v>32.8611760139</v>
      </c>
      <c r="D66" s="1"/>
      <c r="E66" s="1"/>
      <c r="F66" s="1"/>
      <c r="G66" s="1"/>
      <c r="H66" s="1"/>
      <c r="M66" t="e">
        <f t="shared" si="2"/>
        <v>#DIV/0!</v>
      </c>
    </row>
    <row r="67" spans="2:13" x14ac:dyDescent="0.3">
      <c r="B67" s="10">
        <v>1500</v>
      </c>
      <c r="C67">
        <v>50.836740016900002</v>
      </c>
      <c r="D67" s="1"/>
      <c r="E67" s="1"/>
      <c r="F67" s="1"/>
      <c r="G67" s="1"/>
      <c r="H67" s="1"/>
      <c r="M67" t="e">
        <f t="shared" si="2"/>
        <v>#DIV/0!</v>
      </c>
    </row>
    <row r="68" spans="2:13" x14ac:dyDescent="0.3">
      <c r="B68" s="10">
        <v>1700</v>
      </c>
      <c r="C68">
        <v>73.652619123500003</v>
      </c>
      <c r="D68" s="1"/>
      <c r="E68" s="1"/>
      <c r="F68" s="1"/>
      <c r="G68" s="1"/>
      <c r="H68" s="1"/>
      <c r="M68" t="e">
        <f t="shared" si="2"/>
        <v>#DIV/0!</v>
      </c>
    </row>
    <row r="69" spans="2:13" x14ac:dyDescent="0.3">
      <c r="B69" s="10">
        <v>1900</v>
      </c>
      <c r="C69">
        <v>102.136851072</v>
      </c>
      <c r="D69" s="1"/>
      <c r="E69" s="1"/>
      <c r="F69" s="1"/>
      <c r="G69" s="12"/>
      <c r="H69" s="12"/>
      <c r="M69" t="e">
        <f>AVERAGE(D69:L69)</f>
        <v>#DIV/0!</v>
      </c>
    </row>
    <row r="70" spans="2:13" x14ac:dyDescent="0.3">
      <c r="G70" s="11"/>
      <c r="H70" s="11"/>
    </row>
    <row r="71" spans="2:13" x14ac:dyDescent="0.3">
      <c r="G71" s="11"/>
      <c r="H71" s="11"/>
    </row>
    <row r="72" spans="2:13" x14ac:dyDescent="0.3">
      <c r="G72" s="11"/>
      <c r="H7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2016-04-11T23:55:35Z</dcterms:created>
  <dcterms:modified xsi:type="dcterms:W3CDTF">2016-04-13T22:52:19Z</dcterms:modified>
</cp:coreProperties>
</file>