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8800" windowHeight="13335" firstSheet="1" activeTab="1"/>
  </bookViews>
  <sheets>
    <sheet name="CB_DATA_" sheetId="2" state="veryHidden" r:id="rId1"/>
    <sheet name="NPV" sheetId="1" r:id="rId2"/>
    <sheet name="Car Crash" sheetId="3" r:id="rId3"/>
  </sheets>
  <definedNames>
    <definedName name="CB_08d29940aec746869bbcea644376f9ac" localSheetId="1" hidden="1">NPV!$G$37</definedName>
    <definedName name="CB_0ecdc1a54b314709bd893d44d9681a04" localSheetId="1" hidden="1">NPV!$D$16</definedName>
    <definedName name="CB_0fd20332702a44e680e7e1203291970e" localSheetId="1" hidden="1">NPV!$D$31</definedName>
    <definedName name="CB_13f0d9fad3844edcae58a8dbd3d54f27" localSheetId="2" hidden="1">'Car Crash'!$F$5</definedName>
    <definedName name="CB_37d29dac437a48cc9b3df8669b963d07" localSheetId="1" hidden="1">NPV!$D$18</definedName>
    <definedName name="CB_4ebc03b8a6354c1887020dc11e5656db" localSheetId="1" hidden="1">NPV!$D$19</definedName>
    <definedName name="CB_58c49515ed4f4bbbb17d2808027920e3" localSheetId="1" hidden="1">NPV!$D$32</definedName>
    <definedName name="CB_7dd9d78eba834e90bad8f9aa631ccf0f" localSheetId="1" hidden="1">NPV!$E$20</definedName>
    <definedName name="CB_80740620c67e4574907e08b14cbffb86" localSheetId="2" hidden="1">'Car Crash'!$E$29</definedName>
    <definedName name="CB_8ac0c2f72e4e49708f7e3079e9e617ba" localSheetId="1" hidden="1">NPV!$D$20</definedName>
    <definedName name="CB_99c764ae182d469bb408445d1f7e1ce7" localSheetId="2" hidden="1">'Car Crash'!$G$29</definedName>
    <definedName name="CB_a62085fe19e24387a365f0c231fd7ad5" localSheetId="1" hidden="1">NPV!$D$17</definedName>
    <definedName name="CB_b2cd22ff46af444a921fbf58c7af391c" localSheetId="1" hidden="1">NPV!$D$30</definedName>
    <definedName name="CB_beed93d68c7244e0b4fac370f3bdf389" localSheetId="1" hidden="1">NPV!$D$29</definedName>
    <definedName name="CB_Block_00000000000000000000000000000000" localSheetId="2" hidden="1">"'7.0.0.0"</definedName>
    <definedName name="CB_Block_00000000000000000000000000000000" localSheetId="1" hidden="1">"'7.0.0.0"</definedName>
    <definedName name="CB_Block_00000000000000000000000000000001" localSheetId="2" hidden="1">"'635568451522417114"</definedName>
    <definedName name="CB_Block_00000000000000000000000000000001" localSheetId="0" hidden="1">"'635568456512674741"</definedName>
    <definedName name="CB_Block_00000000000000000000000000000001" localSheetId="1" hidden="1">"'635568451522573119"</definedName>
    <definedName name="CB_Block_00000000000000000000000000000003" localSheetId="2" hidden="1">"'11.1.3436.0"</definedName>
    <definedName name="CB_Block_00000000000000000000000000000003" localSheetId="1" hidden="1">"'11.1.3436.0"</definedName>
    <definedName name="CB_BlockExt_00000000000000000000000000000003" localSheetId="2" hidden="1">"'11.1.2.3.000"</definedName>
    <definedName name="CB_BlockExt_00000000000000000000000000000003" localSheetId="1" hidden="1">"'11.1.2.3.000"</definedName>
    <definedName name="CB_c3492ce4333649e2b83a158cb5bc1d54" localSheetId="2" hidden="1">'Car Crash'!$G$5</definedName>
    <definedName name="CB_ddf0a2373a074a619996318b0cef8d7b" localSheetId="1" hidden="1">NPV!$E$32</definedName>
    <definedName name="CB_e3027b0110d149ec88671fd3b96e8dd1" localSheetId="2" hidden="1">'Car Crash'!$F$29</definedName>
    <definedName name="CB_ea87e97c6eac46179fc5e621c208f9a6" localSheetId="1" hidden="1">NPV!$D$28</definedName>
    <definedName name="CBWorkbookPriority" localSheetId="0" hidden="1">-2079501868</definedName>
    <definedName name="CBx_50218bedf158437b8808a21252dc15bf" localSheetId="0" hidden="1">"'Sheet3'!$A$1"</definedName>
    <definedName name="CBx_987c6de706b147219fab3fd424caa4ae" localSheetId="0" hidden="1">"'Sheet1'!$A$1"</definedName>
    <definedName name="CBx_c0874d7770414104922e514f42472067" localSheetId="0" hidden="1">"'CB_DATA_'!$A$1"</definedName>
    <definedName name="CBx_Sheet_Guid" localSheetId="2" hidden="1">"'50218bed-f158-437b-8808-a21252dc15bf"</definedName>
    <definedName name="CBx_Sheet_Guid" localSheetId="0" hidden="1">"'c0874d77-7041-4104-922e-514f42472067"</definedName>
    <definedName name="CBx_Sheet_Guid" localSheetId="1" hidden="1">"'987c6de7-06b1-4721-9fab-3fd424caa4ae"</definedName>
    <definedName name="CBx_SheetRef" localSheetId="2" hidden="1">CB_DATA_!$C$14</definedName>
    <definedName name="CBx_SheetRef" localSheetId="0" hidden="1">CB_DATA_!$A$14</definedName>
    <definedName name="CBx_SheetRef" localSheetId="1" hidden="1">CB_DATA_!$B$14</definedName>
    <definedName name="CBx_StorageType" localSheetId="2" hidden="1">2</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C22" i="1"/>
  <c r="C34" i="1"/>
  <c r="O2" i="1"/>
  <c r="O3" i="1"/>
  <c r="B11" i="2"/>
  <c r="A11" i="2"/>
  <c r="E34" i="1" l="1"/>
  <c r="G5" i="3"/>
  <c r="E22" i="1"/>
  <c r="G29" i="3" l="1"/>
  <c r="D34" i="1"/>
  <c r="G34" i="1" s="1"/>
  <c r="D22" i="1"/>
  <c r="G22" i="1" s="1"/>
  <c r="G37" i="1" l="1"/>
</calcChain>
</file>

<file path=xl/sharedStrings.xml><?xml version="1.0" encoding="utf-8"?>
<sst xmlns="http://schemas.openxmlformats.org/spreadsheetml/2006/main" count="116" uniqueCount="70">
  <si>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</si>
  <si>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</si>
  <si>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</si>
  <si>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</si>
  <si>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</si>
  <si>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</si>
  <si>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</si>
  <si>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</si>
  <si>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</si>
  <si>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</si>
  <si>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</si>
  <si>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</si>
  <si>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c0874d77-7041-4104-922e-514f42472067</t>
  </si>
  <si>
    <t>CB_Block_0</t>
  </si>
  <si>
    <t>㜸〱敤㕣㕢㙣ㅣ㔷ㄹ摥㌳㝢昱捥摡㡥摤㌸㑤㥢㔲㕡㐳㈹㠵㍡戸㜱搲㔰ち㠴攰㑢㜳㈹㑥散挶㑥ち〲戴ㄹ敦㥥㠹愷搹㤹㜱㘷㘶㥤戸㔴㙡〵攵㈶㙥ㄲ㌷㔱㈸户ち㈱昱挲攵㠵晢ぢㄲㄲ〸ㄵ㠹〷㜸㐰攲愱㈰〴て㈰㠸挴ぢて㐸昰㝤㘷㘶㜶㘷㜶扤㘳㜷摢㠲㡢㝣搲晤㝤收摣收㥣昳㕦捦晦㥦㘹㑥攴㜲戹㝦㈳昱㉦㔳㠱㤹㥢㤷㌶晣㐰摡㤳戳㙥愳㈱㙢㠱攵㍡晥攴戴攷ㄹㅢ昳㤶ㅦ攴搱愰㔴戵㔰敦ㄷ慢扥昵㠸㉣㔷搷愵攷愳㔱㌱㤷㉢㤷㜵つ昵ㅣ㠴扦搱昸㐱㘷慦愱〲挰昲散捣挲捡㐳ㄸ㜵㈹㜰㍤㜹㜰晣㐲搸昷搸搴搴攴搴攴㤱扢㡦扣㝥昲搰挱昱搹㘶㈳㘸㝡昲㤸㈳㥢㠱㘷㌴づ㡥㉦㌶㔷ㅡ㔶敤㙤㜲㘳搹扤㉣㥤㘳㜲攵搰㤱ㄵ攳敥㌷㑣摤㝤昴愸㜹敦扤㙦ㄸ挲慢㜳㘷㘷㘷ㄶ㍤㘹晡㉦搰㤸㐵㑥昹敥㌹㔹戳戸㌶㈹㍤换戹㌴㌹㍢㠳晦ㄲ昳挷搳㍤㤳㑢慢㔲〶㝣戵昴愴㔳㤳扥㡥㡥㠳昶戴敦㌷敤㌵㙥㥥㙥㥦挰㔲㙢㠶ㅦㄴ敤㔹搹㘸攸㜶㍣㙡搹㕥挰摥㌵㡣㡤㈱㝢㐹㍡扥ㄵ㔸敢㔶戰㔱戲㤷㌱㔰㝤搸㍥敦换㜳㠶㜳㐹㥥㌵㙣㔹戴㑦㌶慤㝡㈱㑣戹晣ㅤ昱㄰挹㠹愹攵㑦㑥晢昶散慡攱愹ㄹ昹摣㤸㡣戶㈷扣㕡扡敤㙤扤挷攵搴搵ㅢ㌸收敤扤摢愱收㠲攱戵㕡㑥昴㙥ㄹ㉤㍥㍤㠳扢㝡户㑦散㔱扡捦㙢㝢昷㔱㕢㤹㙥㉤〶㈳晡㔶㍢㡡挵攸㈵㠲〱㠲㌲〱ㄱ愸㔷〸〶〹㠶〰㐴攱ㅦ攰㤲㘴㐷㔶㘹㔵㐳慢慥㘸搵㥡㔶慤㙢㔵愹㔵㑤慤㝡㐹慢慥㙡㔵㑢慢㍥愴㔵㉦愳㑤㥣捡〳〳㕡㤴晥晥愳晤换㤷㉦㝣㜵收㕢ㄳ昹㌳㌷敦昹㘳㜵㘸てㅡ㍤㄰㑤㙡捥㌳慥㠰搴摡㔴㝣㜸昲㄰晦㙤捤ㄵ㘰ち昳愸㜹㡦㌹㌵㔵㍦㝡挸㌸㘲ㄴ戹慣っ攴愷〸㘵ㄴ㙤㠷捣〷㉤愷敥㕥㔱戸扢㜹挶昰㘵㝢攳㈶愲扡ㄹ户改搴晤㤷㙤㕥戹ㄴㄸ㠱扣愹戳慥㍤㐸㔷户㈵戰㤵昴搵晢㙥改散㜶挱㘸㌴攵昴㔵㉢慣㝥㜹㐷戵扤攸戹㉢扤㙢㑦㜸昲攱㔶㙤搷㡣愶㈱搴搶搵搸㕤慢っ慢挲㜹㡤捦慥扡扥㜴搴昴㈶散㐵慢㜶㔹㝡㑢㤲㈲㔱搶搵㔲慦㘷㔵挴昵ㄳぢづㄶち㙥慤扦㌲㔹㙡摥㜷㌵〰㌳换㍡收扢㈶扤㘰㘳搹㔸㘹挸晤愹㈶攱㍢㔱㜱㈰㔵㝣挲慤㌵晤㔹搷〹㍣户㤱慥㤹慥慦ㅢ㤰㌴昵㌳㙥㕤ㄶち㌹㈵ㄴ㈰㜰昳㜹㈱㜲㜷昶收〵㠵㠸〴㡡挹挸㌷愶挹㙥昲ㅣ㔶㠷㔵㌴㈴㘹㔲㝢搵ㄶ㠳㜱扥㑡挶㘴㜰㘰㘲㑤搴ㅦ㝣改㙢戶ㄸ戶㠵戹ㄷ户戱愶㡤㐵慢扦㙦㕤㍡挱㈹挳愹㌷愴㤷愹晤〴㘷愴㡦〰ㄴ慦㐱㈰昴摣㍤慡㍡㜱㔵㙣ㄴ慦㔸昵㘰戵戴㉡慤㑢慢〱捡愰㈱换㘵㙥㙤㔷搲慦㐳㤱扥㤷㘰っ愰㔲挹㤵昶戱㔱愹㠲㤴㉢㔲㍡㘵昰㜲㑡㤰戳㕦㡡㤷㠷捣ㄳ㔶㈳㤰愱㔰ㅥ㌱㠱㤱㔰慢㈹昴つ㤳㐴㍤愳ㄶ㉡㡣㝤收㉣愸搴戰㥣㘰愳捤户㕤㕣ㄲㄲ搱慥㉣搸㜱戲㠰愲㈰㉤て㌲㜸つ㐴搳㈱つ戲ㅢ㈷㠸㠸㙣㤰愱搹㌱㜲㥡挸搸㍥㐳㐶愰㝤㤲〸搹晡㔰㙦ㄹ㐱㘲敦㈶㔲㜶敡挹㡦扢搲㙣㌳㕢㍥㤴㘶搷㘳攳昴晤〴㌷㄰摣㐸㜰〰㐰晣〹ㄲ㡥㔲づ昹㜴搲㕦㠶㘷晤㘶㠲㤷〳㐰㍥改㤴㌹㤱愸愲つ戵ㅤ㍢㤲敤㠶㘱㈷㉢愳㌸ㄴ㐵戴㡣㕢㜶收戰慤㄰ㅤ㔹㥤㍢㐳搷ㄶ㤴㡥㝤㜵㙦摡㑣㉥㠷ㄴ㤹搱㌴戹搶㉤㥡㈶㌷㠲㑤晢搴㕢户愲慢㍥㑥昰ち㠰㡡晥㑡㐲㈸ㄷㅡ扣摢戳攸㘹㔲扥㈴捣愲搰ㄸ敡㔳挱㐷㠴捣㈳㐰㠶㤰敢㍡扥散摡搰㌴〷㈷捣㤷扣つ㝤戰㌷㝦㐷㐸敦搰㥢扢㝡㠷晥愲攷㘸㐵摦〶昶ㄲ扦敢愹㘳㙥㐷戵晥㙡㠲㍢〰㍡㜴っ㑦摦捦搵㔳愰捣㘲㍢㠱戹扤昴扡㈸㉢㜷㜹㘳㑤㉡つ㌴㘴㉥ㅢ摥㈵ㄹ挰㠳㜱㝡づ戶戰敢㜹戲㠱㐳㙤㕤ㄵ昰晣㜲㐳扡搰㍦攱戹㌶换㜷㙤㘴晦㈵愱ㄸち〵㉤㥦敢戰㤱㌳㙣捤㠴捦㈹㐱㌹搴挱㐷㝡ぢ㠹㐴愷㌴㜹戱㕦昶昹㜲㔷㤲昴㈱㐹㕥㡢㙤搵敦〴㠰㤴㄰扦改㈹㔱づ戲搹敢㔴戳戴挵㑡て㕦挶改愴挳㠷搸㈵㐷〶㐳㠷敤っ晣〷晥戰扤㘴搹㉤㘱㌱㘸㉦㑡慦〶摦㠲搵㤰㤵搰㉤㑢㔱戳㉢㉢㕥㈲戲㈲㥦敦㍡㑦㘷昸搷ㄴ㥤㜴㐸㠹㑣㙥捦慣捣㌸㡢户㠹㡡㙥㐸ち㤵っ搷㔰㑢〲㤱昲搸㜶㔷挴昴㈱㘲敥挲挶改㠷〸愶〸づ〳ㄴ㝦〹㐹戳摤㡤㘷㌸㙣㘰㥤㉥敤㙡㌵㔷㈶ㅡ㤴㡢昰㤹㥥挲敡㈸㕦昳㝡㠲㝢〰㍡捣ㅦ㍡㈰㌳〸㔱愱㍣㐱㠸㉡㡣㘱㕥戰攴ㄵ搲挰ㅥㄳ㠱愵搹愶ㅦ戸㌶㈳㑢挳收㥣㝢搶つ收㉣㝦つ㤱愸㌱㌳捡㍣戸㉡ㅤ㔰㤷〷摢愷愳捣㕤㕢㤳㜵摤㕣㜲㥢㄰㙤愷攷㜶挲挱ㅣ摢〱㕢㔲㥤捤㌵㠱搴摦昹ㄸ㐳〸散戴昲户搲ㅢ扢㉤敦㌷て㝤㈳敤ㅤ㕤戶㠲㠶ㅣ㌴㐳愶㘳扥㙣㘲ㄷㄱ㌹愸て㤸换慢㥥㤴㜳挳收㐹捦慡㌷㉣㐷ㄲㄹ戰㌱ㄹ慣㥢㤷㤷㄰㈵㔸㜴ㄹ〳㜴㥤㘱㜳搹㌳ㅣ㝦捤㘰㐰㜱㘳㙦敡㐹㠵㐵㡡收㡣攵昸㜸㡤挲㈲昳㈳收搲慡㝢〵ㄱ摢愶敤㥣㌴搶晣ㅤ㠱ㄵㄲ㝤㤸ㄴ㙡㠴㈶㌴㑤㤴戵㜲扦昸攱㠱㍣㤷㈳敦ㄵ〸ㄴ慥㜲㐵晡捣㌳戴㌷敤晡㈸㐶㐳㍢㥤㜳ㅡ㐲昴愸㔵㤸捦㤴挲攴㔴晤㕥昶㜹㈳挰晤㈷捦㥦㙥㐷收㥥㔷捣扡㐸㉦㝦㠶㡣㔷㘴搱ち㠴搰㐷户㈷㈴ㄵ㤶㤱㜲挰㠱挰㌸㥦㍡挹慦㘲慡㌶愴扥㍤敤散〹㐴㤲㠶捣㜹㘳㐵㌶㄰㡦戶㡤㘰㑦昸㐰㌳搶㌶ㅡ㝥㔴㌷敢摡戶㐱搲㈲㔹㉥搵っ㔲昰㜴㌳㜰捦㔸㡥㙥〲㈸晡㡢㡡㡣慢㈸㌲慥慡愲㈱昳ㅣ㐳㠳㉡捦戱摣㑢㠶㘷〵慢戶㔵㉢昳㠱攱扢ㅤ㐱㤳㘰㜲㑡摥㌸挵㌲㘳扣挳㥡㍦て㤳捤㥦〴扡㈷㈱㐷戹㜵㐴㍦㈸㔷ㄳ㈵晣ㄳ㝤㍡㤶㈰㘰㤴愷㔴㝦㌳㐶㉢慡摢ㄱ㄰㌹㉡㕤㡢敦㘰㕣㝢っ㈵愱㄰㈲搶㌳㐸〴㕥挱㠴㤰愷㡢扢㘴㥥㜷慣〰搸㈳挶㑥㔸挱㥣て㤴〳㈰慢㡥户㌷㈹慣㈶㍡㑤戴戴挲慤摤㔵㈹㌵㜱㑢㜷㝤㔲㙦扣㙡㤳敡㔰愳㈴ㄴ挹㔶㡤㤴㘶搹㘴㡥㍢㐹搵〸愵戸㘳㙤㈳戲摣愶敤㝤愷ㄴ㜹ㅥ㡡㐹搱㑣㑥㝦㡢㈲ㄴ〴㝡㈳ㅤ㐵㥦㝤㌶㜹㈴㈲㌶戴〱㉡搴㔳㘱搹㜰ㄴㄲ㍣㡤㙢㈷㜵㔹㠹㥥挰摦㝢愲散㐲㌳㐸搵ㄸ㔷挷愲㥡改㐶㘳挱㠱㤵㔰㌳扣晡づ㘱㘹慣㉤搴㌰㡡㍢晢搵晥攱昶㈶ㄸ㌱㘲㐳㠶㐵㌲晣挰㘰㐳㌰㔷㈲愲㑡敢㙣㤸㕢摤㉡㉥昳改㡣㌴ㅣ㠵㠱愵愰㍥㈷搷㤵ㄹ搶戶攴挷㔴㠷搶㘹㔱挹㔱摤㥣㕥昱愱搲〳捡昱㈸愷ㄸ㕣㌷捦搱㉤㠵㑢っ㄰扢㔱㙥戱ㄶ㈰戴摢ㅡ㠰㈷㠳㥤㠳ㅤ散㐸ㄸ㍡愱㜵㐶〹㕡捡㈰摣昴㈲挸㍢㝤㘲ㄴ㠲搴㔴改㙦挷挵攷㥦㘴晡挶昱㕣㥣㠹㤸㠸攱慥っ敢〱挸㑤㐶㈶挹㐵㘳㜱挰㍣㤴㙣㑡㘸つ挵㘵㌴㌱㠶㘹昲㜹〱㙥昱㌰㤶㌵㐲戶㘹攰㥥㕢㘰㐱㥢㌶㌶昶㤸愷㥤㕡愳㔹㤷㑡ㄵ挷戲㕡㘹攴ㅤ㠱㉦㜵〵㌰攴愶㡣㝤㠹㌶攵㌴㡥㔲㕣㌲㤱搴扦摤慤ㅦ㐷㜷㈵攴㌰㐶愸晡ㄸ㠰捣㜰换愹㠰㔸搷㍤〵摡㠷㝢摢ㄷㄸ搴攵㌹㠸戴慥㈲捡戲㜹摣挷㙢㐵㤱ㄵ户㈵㥡捤扢昳㉥㙤昶㐴搱㈹㉢㉣摡ㄱ㌸挲㍡㐳㠱㔷㉡挱ㄸ改㤳㍢㌸㐸敥㕡ㄴ摤扤昶㤸㝡捣㕤〳㉡ㄴ〶〴㘳扣㍣〵攵戰慢㘰㈴ㅡ摣㕡摢敡ㄶ㡣晥搲昲搶愷〱〴挳挰㌴㘸搱㌲㌴㜰㘶㤱摦摡挰戹ㄵ慤㌲㈲愴挹㘰㉡㘳㤴㘳㜰搸〳㘹攰㈶ㅥ愴㤷㕤㈸愱㘰㥦扡ㄸㄶ摦㑤㥣戰㜱〴㜲扤晤ㅤ㠵㡢㐶㠰敢㉦捥㠱㡥攲改㝡㥤收㉥晣㜳㍢〲慢戸扡ㄱ㥡愳晢㍡㉥㘵愹㌵搱扥扢慤愳㈲扡㉣㜸㜸㙥昲㤴ㄱ搴㔶㤷㠲㡤昰攲㔶扦㈴㔱晣㌱晣ㄱ㥢扥㥤㌶㜳挱攱㐵搴㜵敥㝤攵戲攳㕥㜱搴扣㡡㍥㙦晤㠱㐲㜰㠵㜲㠰㤳慣攴晥㡤㝦㉡㘹戹攲㡦㌰攲㜶愶捤〱摡づㄲ㡥愳㔲㈸つ挶㤱捦愰ㄳ搸敥慤㕢〳愴㤳㝤ㅤ㜴愲〴挱㉥愱㌸㤷㕥㌰㐲ㄱ㍦〴㕡㐹㉣攱㤱ㅣ㝢晥㜵戰扥昸〱㑡㠸㜰㍣㐷㘲愴昸ち攴㌲㔰愷〴㜹㜴挵㠳ㄷ㐲晥㝦戰ㄴ㜳昳愶散昴㕦㘰㘶昱晤㑥ㄴ摤㐲ㄴ㝤慦ぢ㐵㠲搷㐰ㄴ晦摥㡦㑣㥣㡡っ捦㍥愷㐰㌸搷戴㝢〰㝤搱㉦晣晥てて愰昳ㄱ㜱㈸ㅢつ愱戶摢昱摣㌲ㄱ昲㕤㈶〲㠳昷捡㐴㌸㠳㡣㘰ㄴ㍦㌴ㄱ㈲ㅦ挸〲ち戶㌶ㄱㄸ摢换㌰〴ㄳ愱搶㠴㕢㠳㈷戰晤㌶晤㘳愷㜰昱㔶晡㠸攷㐳㘹昹戳昰㐸摤搰㕤扣㘸㜸㠶㝤㐰㤵㥦昴㈴㤴㤹户㡣㥢摣慡ぢ㝢摣戴㘹㡤敡戴㠹慦㈲昶戲敦晡㔳戶㜷㝦ㅤ㤸ち㔳攸扥ㄷ㘵㔱㝡ㅥ㥥ㄲ挱㜳㐳敥㍤晢扥㜹昲昷㡦㍣㜱㥣户搵㈲㕡㉤摥㠹㝣㍦㈱㝢摡ㄳ〸敡㈶㉥㡡㕣捦て㜳捥攰ㄳ㈵㙢慤㈱㘷っ㑦㔹㐱扥㙥挷搹㤰昰ㄲ㠴ㄹㄲ摦㑥㌰㌱㜱敦㈱㌴㌱㈷㍢摣㥤敡挳㈶攵㈲㥣㑣㑣㕣昹昴攲戰愱攸愹挸晡戴㌶㡢摦㠶㉡㝡㡥ㄳ㐹㕢㠹㍣㜵㌲〹昱慤㑥㕤㜷㤴扡㉥㍣挸㌰散ㅦ㑢㈹挴ㅦ㐸㈱挹㠳っ㉦〴㈸㈹㜵づ㤹攲㕤〰ㄹ㤱戵捥㄰㉦晤〱扢㐲㐰戶㉥晤昵昹ㄱぢ㜶ㄱ㔸㡣㝤昱晤㥥㘸㘹㡢挶慡㠹愱㕡㘵搳㉣㈱愳づ㉦㉣㤸㡡㑢㔳㤶捥㘱㤴㙥摢ㅤ挵㤷っ摢㘱攰㉤㘴散愲㑤㕦㕢挵扥捦㘹攲收〷昴㑣㐹㈹っ㘷㉦㡢㜱㈰㔵㌱扡戰㘹㈵㉣㈲ㅣ〹戳慤㑥㠳㔱ㄵ㜴㤶㜳〰愷㔲〴晦昸愵㄰敢㈷摡㐳㕦摦㔹㐳ㅤ攷っ㘰㠱晣挱晥扡㈵㠳戱昱㔶㜲っ㈴散戶㕡㤵挳敢攱攷搱㠵㡢捥〹扤㥤㔵捦攲㈸晥挴㥣㤵搷扡昴㍦愳搷㡡戳㉥戰㌷挳搸㈹晤晦㜶ㄴ㙣愹晦〵㘳㙦ち㤱敦㠸㌲㝣㈸㌲㝥戲㘵挸㠶㍢〲捦㌶㠲㌷敡㘰慣慢㉣㐳摥㘱㙥〹ㅦ慦㠶搵㑡㠲挳敦㔵攸扣ㅡ搱敡㑢摢㜶戰愷〰㘴㙣愸昸㜵㠸愰㥥晤搳㜲㉢㍥摤㤶摥㠹㡥晢捥㔸㌵捦昵㕤㌳ㄸ㕦㐲搰㜷㥣摦㥥㤹戰㜹愶挵搷㍡㠵摡㙤搸㠹愱㜷愳捦搹〵〸散戳㌲㜸愱㘲㤱㡣㉣㙣㉦㤲挱敦㤰㐶ㄳ攱㈵㙡〷晦㍡昳㠱愶搱挰愷慢ぢ昰㜵〶㉣摡ㄱ捡㉥昴㌸㜷摥搰攰搶攱㡥搶摢攰て㤲㡤㐹〴挷搴ㄲ摥昹㙥敥㙢攷ㅥ愴摢㐶㙢昳搹戲㍦㥦㕢愵昸㌴㜰扡扤户愴㐹㠶敦攴ㄷ挹ㄵ扤㑡㠸㑢晢挷昱㜷晢づ㕡㡥㌶〶㍡㡦㍥攸愶㈳㙣愲〱昷搹㌶愲摦ㄷ搱㔵㑣ㄳ攰愷ㅢ㔱㠶て㠲㕥㍥戲愲昸ㄲ㤶㐵〶㐰㍥㔷慡〱昴愶敡愷㌶愳敡搱㔸㈰ぢ㥥㌱㐸㡥ㄵ昱〵㌴攴㜶㠵换〶㑢㜰搹㐲㥤㈵㤰搷攳ㅥ挸攷〴捦ㄲ㙡㈲㥦㐳㠷搶㐴㉣㤴昶㥥挸㘷㌷㥢㠸愰ㄵ愰ㄶ㥡ㅣ㝦㌴搶㈲㝡〳搵扡㑤攰㄰戸〰㈳ㄴ㡢㤴㌵愵㌰戴昰〳㘲〶改㔷搱摦㘷㡦晦昲ㄹ愶扦ㅥㄷ㑡㄰愲㉡㍤㜹ち㐲㌵昹㑦㈴㈷敦愱戴昷攴㍦戶搹攴㐷㈹㈳㌹ㄳ㍤〰ㄸ捥㡢㉡晥愸挵㌴㤱攱㍥昲㈷㉥ㄲ攰㤷㥡挵愸㠱ㄲ搵昷ち㌲攸换つ㔷慤慥㈲ㄳ昷㉤㜲晤ㄹㅦ昷㈸晢㠸ㄷ㈱改换㈹㠵捥搸㔲愸ㄵ换㜶攴㠵摤ㄱ戲〱㑢攲搷戲㍤㐵㝡愹捦〸扦昸㘰㡣㤸㔳愷攲㉦愷戴㈸收〴挲〸㉤㔲搲て㌷㔲㝣㈰㙥晣㥤敦戶㕤愶愸㐰〲昵㠴㡤㐹㘷慡昱晢攳挶㠷昱㔵㤶㙡㤳攳つ〲愶㘷攳挶愴㐷搵昸㠹戸昱㕦づㅦ㘸㌵㡥改㌰ㅣ戹㐸㈲挹戰㜵㤵昵㥦昸㐲㝢〴捤㡢㈶昵攷愰ㄹㄶ㔳㜲慡搰㜱㐳㘹搰㈱㕣〶昱昰㡤昴㍣敥㌶攱ち〸㠴㙣昸扦㑡㌸㡤㍢㑦㜳㐶㘰攰ㄳ攸㜵〴㥢㍤㕤㍤戱㜳挹㕣昰㔰㌰㘰㥥昶㜱愶慡敦㈸ㄲ㠱㌹㔰〸昷㜷ぢ愷㝣㠶改搸摥㡦㌸㐸愶昱づ㐹㝦捡㐳〵㔶ち攲扤㌱㘶㜳㡦户㘹㐶㝦っ挸㠱㜴〴㘴㐶㝦ㅣ㌰っ挴昰戶㜲㙥㤴晣慦㤸晢扤慣㜸ㅦ挱ㄳ〰ㄵ㐱㘶㈷ㅤ㤴摥て㌰ㄲ晦㡦㉡挶搷㤵扦㐴ㄳ㡦挴㉦㑢㤲㤱晥㐱㜶昸㄰㐰ㅥ敥㕢ㄱㄱ㘱㐵晦㌰㑡㤲㉦愵攰㔰㉦晤〸㉢㍥㑡昰㌱㠰㑡㤱㤳摤昶慥㜱㑤㝤㙡慥㡦愳慢㜸㥣〰㍦晤ㄳ㔱㠶て㐵敥挳㥢㝡摢捡㍣ち挷ㅦ昶㈳搴㤹晡㠲晦㍥㝣㤱扦挱㐵攷昱㍦㈴㈹㉡挳扥愰扤戱扦戱挸〴戴挹搵㙦つ㥢晤㍣挶攱扡摡ㄱㄴ㡥㐸愵㔲搶㑡㠲昸收㠲㠵㡢㌷昰㉤挷㔴㠵㄰愴〱㔵攱㐴ㄵ挷㔱愰㝦㡡㑤㠹㘳攲㐹晦㌴㥦㠸㕡戵㠹㥦㠹㌲㝣㄰挴慢敡晥㔰搴㍤㝥㈱㜱慤㉡慣㡥ㄷㄲ晦慡㘲㌵昹挲㈷㌹㤸㐲ㄶ㌲㘹慤㐴愴㈹ㅡ晡〲㌲挳昹ㄱ捥敤㐱晣戴慢愲㜶戱㝥昱攲㍦㐷ち攳㌷ㄵ摥晥搶愱㈷㥦晤挵ㅦ㍥昹敢㜷ㅤ晢昳扦㥥㝡敡搷㝦晣攴㌳晦晡昱捡戱㥦㍤晤昴㑦敦晦昲㌳㝦搸㙢㝥㐵晢敥㍦攷扦昲攸搴攵㐷ㅦ㌶捦摦㜹昲搱㜷㍣昴挰搴攲㜵ㄳ昹晣挰挰ㅤ㘳㍦扦昱㌵愳㡦㍦晣㝤昱㤳摦摥攰〸戵㕣扣㈰㍤つ㉥㕢㑤攳㡢挸㘰ㅡ㥣昱㡢㍡つ㉥㔷㙤搴㑡戴㔱㌳㈸㈸挳愷挱〹愸ち㈳㕤㌱昸ㅦ扥散戱㤲</t>
  </si>
  <si>
    <t>Decisioneering:7.0.0.0</t>
  </si>
  <si>
    <t>987c6de7-06b1-4721-9fab-3fd424caa4ae</t>
  </si>
  <si>
    <t>CB_Block_7.0.0.0:1</t>
  </si>
  <si>
    <t>gas</t>
  </si>
  <si>
    <t>electric</t>
  </si>
  <si>
    <t>maintenance($)</t>
  </si>
  <si>
    <t>starting cost($)</t>
  </si>
  <si>
    <t>salvage($)</t>
  </si>
  <si>
    <t>MARR</t>
  </si>
  <si>
    <t>Cost</t>
  </si>
  <si>
    <t>years</t>
  </si>
  <si>
    <t xml:space="preserve"> </t>
  </si>
  <si>
    <t>1) PART A</t>
  </si>
  <si>
    <t>1) PART B</t>
  </si>
  <si>
    <t>Install</t>
  </si>
  <si>
    <t>Maint</t>
  </si>
  <si>
    <t>Salvage</t>
  </si>
  <si>
    <t>Year</t>
  </si>
  <si>
    <t>NPV</t>
  </si>
  <si>
    <t>Rate</t>
  </si>
  <si>
    <t>㜸〱敤㕣㕢㙣㈴㔷㤹敥㔳敥㙥㜷戵敤戱㌳㥥㕣㈶㠴挴㈱攴㐲㍣敢㡣㘷㌲㠴〰㠳昱㈵㥥㤹攰ㄹ㍢㘳捦㠴㠸㡤㝡捡摤愷挶㤵改慡㜲慡慡㍤攳㄰㈹ㄱ㈴㕣挴㈵ㄲ㌷ㄱ〸㉣㡡㔶㤱㜸〱昶㠵攵昶戲搲㑡扢摡つㄲて昰㠰㠴㐴㌶摡㕤ㅥ㐰㘸㈴㕥㜸㐰㠲敦㍢㔵搵㕤搵敤㉥㍢㥤〴ㅣ攴㌳改摦愷捥慤捥㌹晦昵晣晦愹攴㐴㉥㤷晢㌳ㄲ晦㌲攵㤹戹㘹㜹搳て愴㍤㌱敢搶敢戲ㅡ㔸慥攳㑦㑣㝢㥥戱戹㘰昹㐱ㅦㅡㄴ㉢ㄶ敡晤㐲挵户㥥㤰愵捡㠶昴㝣㌴㉡攴㜲愵㤲慥愱㥥㠳昰㌷ㄲ㍦攸散㌵㤸〷㔸㤹㥤㔹㕣㝤っ愳㉥〷慥㈷て㡤㥤て晢ㅥ㥦㥣㥣㤸㥣㌸㝡敦搱㜷㑦ㅣ㍥㌴㌶摢愸〷つ㑦ㅥ㜷㘴㈳昰㡣晡愱戱愵挶㙡摤慡㝥㐸㙥慥戸㤷愴㜳㕣慥ㅥ㍥扡㙡摣晢㥥挹㝢㡦ㅤ㌳敦扦晦㍤㠳㜸㜵敥捣散捣㤲㈷㑤晦つㅡ戳挰㈹摦㍢㈷慢ㄶ搷㈶愵㘷㌹ㄷ㈷㘶㘷昰㕦㘲晥㜸扡㙦㘲㜹㑤捡㠰慦㤶㥥㜴慡搲搷搱㜱挰㥥昶晤㠶扤捥捤搳敤㜹㉣戵㙡昸㐱挱㥥㤵昵扡㙥挷愳㤶散㐵散㕤摤搸ㅣ戴㤷愵攳㕢㠱戵㘱〵㥢㐵㝢〵〳搵㠶散㜳扥㍣㙢㌸ㄷ攵ㄹ挳㤶〵晢㐴挳慡攵挳㤴敢扢㌳ㅥ㈲㌹㌱戵晣㠹㘹摦㥥㕤㌳㍣㌵㈳㥦ㅢ㤳搱㜶摥慢愶摢摥搶㝤㕣㑥㕤扤㠱㘳摥摥扤ㅤ㙡捥ㅢ㕥戳攵㜸昷㤶搱攲搳㌳戸愷㝢晢挴ㅥ愵晢扣慢㝢ㅦ戵㤵改搶㘲㈰愲㙦戵愳㔸㡣㕥㈴攸㈷㈸ㄱ㄰㠱㝡㤹㘰㠰㘰㄰㐰攴晦〰㉥㐹㜶㘴㤵㔶㌱戴捡慡㔶愹㙡㤵㥡㔶㤱㕡挵搴㉡ㄷ戵捡㥡㔶戱戴捡㘳㕡攵ㄲ摡挴愹搴摦慦㐵改搷晦㕤扡攱晦㝥晤搰㠹㑦捤摦㌵晢挸㥤㔳㥦ㅤ摣㠷㐶て㐵㤳㥡昳㡣换㈰戵ㄶㄵㅦ㤹㌸捣㝦摢㜳〵㤸挲㍣㘶摥㘷㑥㑥搶㡥ㅤ㌶㡥ㅡ〵㉥㉢〳昹㈹㐲ㄹ㐱摢㐱昳㘱换愹戹㤷ㄵ敥㙥㥡㌱㝣搹摡戸昱愸㙥挶㙤㌸㌵晦㙤㕢㔷㉥〷㐶㈰㙦㙣慦㙢つ搲搱㙤ㄹ㙣㈵㝤昵扥㥢摢扢㥤㌷敡つ㌹㝤挵ち慢摦摥㔶㙤㉦㜹敥㙡昷摡㜹㑦㍥摥慣敤㤸搱㌴㠴摡㠶ㅡ扢㘳㤵㘱㔵㌸慦戱搹㌵搷㤷㡥㥡摥戸扤㘴㔵㉦㐹㙦㔹㔲㈴捡㥡㕡敡戵慣㡡戸㝥㝣搱挱㐲挱慤戵㜷㈴㑢捤〷慥〴㘰㘶㔹挳㝣搷愵ㄷ㙣慥ㄸ慢㜵㜹㕤慡㐹昸㑥㔴ㅣ㑣ㄵ捦扢搵㠶㍦敢㍡㠱攷搶搳㌵搳戵つ〳㤲愶㜶摡慤挹㝣㍥愷㠴〲〴㙥㕦㥦㄰戹扢扢昳㠲㐲㐴〲挵㘴攴ㅢ搲㘴㌷㜱ㄶ慢挳㉡敡㤲㌴愹扤㜳㥢挱㌸㕦㈵㘳㌲㌸㌰戱㈶敡て扥昴慥㙤㠶㙤㘲敥捤㙤慣㘹愳搱敡ㅦ搸㤰㑥㜰搲㜰㙡㜵改㘵㙡㍦挱ㄹ改挳〰㠵慢㄰〸㕤㜷㡦慡㑥㕣ㄱ㥢㠵换㔶㉤㔸㉢慥㐹敢攲㕡㠰㌲㘸挸㔲㠹㕢摢㤱昴㙢㔰愴敦㈷ㄸ〵㈸㤷㜳挵〳㙣㔴㉣㈳攵ち㤴㑥ㄹ扣㥣ㄲ攴散㤷攲攵㐱㜳摥慡〷㌲ㄴ捡挳㈶㌰ㄲ㙡㌵㠵扥㈱㤲愸㘷㔴㐳㠵㜱挰㥣〵㤵ㅡ㤶ㄳ㙣戶昸戶㠳㑢㐲㈲摡㤳〵扢㑥ㄶ㔰ㄴ愴攵㐱〶慦㠱㘸摡愴㐱㜶攳〴ㄱ㤱つ㌲㌴㍢㐶㑥ㄳㄹ摢㘷挸〸戴㑦ㄲ㈱㕢ㅦ敥㉥㈳㐸散㥤㐴捡㑥㕤昹㜱㑦㥡㙤㘵换㠷搲散㕡㙣㥣㝥ㅤ挱昵〴㌷㄰ㅣ〴㄰晦て〹㐷㈹㠷㝣㍡改㙦挳戳㝥ㄳ挱摢〱㈰㥦㜴捡㥣㐸㔴搱㠶摡㠹ㅤ挹㜶㐳戰㤳㤵㔱ㅣ㡡㈲㕡挶㑤㍢㜳挸㔶㠸㡥慣捥摤愱㙢昳㑡挷摥搱㥤㌶㤳换㈱㐵㘶㌴㑤慥㜵㥢愶挹㡤㘰搳ㅥ昵搶㉤攸慡㡦ㄱ摣ち㔰搶摦㐱〸攵㐲㠳㜷㘷ㄶ㍤㑤捡户㠴㔹ㄴㅡ㐳㍤㉡昸㠸㤰㜹〴挸㄰㜲ㅤ挷㤷㍤ㅢ㥡收攰戸昹㤶户愱て㜵攷敦〸改㙤㝡㜳㑦敦搰㕦昴ㅡ慤攸摢挰㕥攲㔷㕤㜵捣敤愸搶敦㈰戸ㄳ愰㑤挷昰昴晤㕡㍤〵捡㉣戶ㄳ㤸摢㑦慦㡢戲㜲㔷㌶搷愵搲㐰㠳收㡡攱㕤㤴〱㍣ㄸ愷收㘰ぢ扢㥥㈷敢㌸搴搶㔴〱捦㉦搷愷ぢ晤㜹捦戵㔹扥㘷㈳晢㙦〹挵㤰捦㙢㝤戹㌶ㅢ㌹挳搶㑣昸㥣ㄲ㤴㐳ㅤ㝣戴扢㤰㐸㜴㑡㤳ㄷ晢㘵㥦㉦昷㈴㐹て㤲攴㕤搸㔶晤㙥〰㐸〹昱㡢慥ㄲ攵㄰㥢晤㠳㙡㤶戶㔸改攱换㌸㥤戴昹㄰㍢攴挸㐰攸戰㥤㠱晦挰ㅦ戲㤷㉤扢㈹㉣〶散㈵改㔵攱㕢戰敡戲ㅣ扡㘵㈹㙡昶㘴挵㕢㐴㔶昴昵㜵㥣愷㌳晣㙢㡡㑥摡愴㐴㈶户㘷㔶㘶㥣挵㕢㐴㐵㌷㈴㠵㑡㠶㙢愸㈹㠱㐸㜹㙣扢㈷㘲㝡㄰㌱昷㘰攳昴挳〴㤳〴㐷〰ち㍦㠵愴搹改挶㌳ㅣ搶扦㐱㤷㜶愵㤲㉢ㄱつ捡㐵昸㜲㔷㘱㜵㡣慦㜹㌷挱㝤〰㙤收てㅤ㤰ㄹ㠴愸㔰㥥㈰㐴ㄵ挶㌰捦㕢昲㌲㘹㘰㥦㠹挰搲㙣挳て㕣㥢㤱愵㈱㜳捥㍤攳〶㜳㤶扦㡥㐸搴愸ㄹ㘵ㅥ㕥㤳づ愸换㠳敤搳㔶收慥慦换㥡㙥㉥扢つ㠸戶㔳㜳扢攱㘰㡥敤㠰㉤愹捥收㥡㐰敡敤㝣㡣㈱〴㜶㕡昹㕢改㡤摤㤱昷㥢㠷扥攱搶㡥慥㔸㐱㕤づ㤸㈱搳㌱㕦㌲戱㡢㠸ㅣ搴晡捤㤵㌵㑦捡戹㈱昳㠴㘷搵敡㤶㈳㠹っ搸㤸っ搶㉤挸㡢㠸ㄲ㉣戹㡣〱扡捥㤰戹攲ㄹ㡥扦㙥㌰愰戸戹㍦昵愴挲㈲〵㜳挶㜲㝣扣㐶㘱㤱昹㘱㜳㜹捤扤㡣㠸㙤挳㜶㑥ㄸ敢晥慥挰ち㠹㍥㑣ち㌵㐲ㄳ㥡㈶㑡㕡愹㔷晣昰㐰㥥换㤱昷昲〴ち㔷戹〲㝤收ㄹ摡㥢㜶㝤ㄴ愳愱㥤捥㌹つ㈲㝡搴㉣散换㤴挲攴㔴晤㝥昶㜹㉦挰㠳㈷捥㥤㙡㐵收㕥㔷捣扡㐰㉦㝦㠶㡣㔷㘴搱っ㠴搰㐷户㉦㈴ㄵ㤶㤱㜲挰㠱挰㌸㥦摡挹慦㙣慡㌶愴扥㝤慤散㍣㈲㐹㠳收㠲戱㉡敢㠸㐷摢㐶戰㉦㝣愰ㄹ㙢ㅢ㜵㍦慡㥢㜵㙤摢㈰㘹㤱㉣㤷慢〶㈹㜸扡ㄱ戸愷㉤㐷㌷〱ㄴ晤㐵㐵挶ㄵㄴㄹ㔷㔴搱愰㜹㤶愱㐱㤵攷㔸敥㐵挳戳㠲㌵摢慡㤶昸挰昰摤慥愰㐹㌰㌹㈵㙦㥣㘲㤹㌱搶㘶捤㥦㠳挹收㑦〰摤ㄳ㤰愳摣㍡愲ㅦ㤴慢㠹㈲晥㠹ㅥㅤ㑢㄰㌰捡㔳慡扦ㅦ愳ㄵ搴敤〸㠸ㅣ㤵慥挶㜷㌰慥㍥㠵㤲㔰〸ㄱ敢ㄹ㈴〲慦㘰㐲挸搳挵㕤㌴捦㌹㔶〰散ㄱ㘳昳㔶㌰攷〳攵〰挸慡攳敤㡤ち慢㠹㑥攳㑤慤㜰㑢㘷㔵㑡㑤摣摣㔹㥦搴ㅢ敦摣愲㍡搴㈸〹㐵戲㕤㈳愵㔹戶㤸攳㙥㔲㌵㐲㈹敥㔸摢㠸㉣户㘹㙢摦㈹㐵㕥㠷㘲㔲㌴㤳搳㍦愰〸〵㠱摥㐸㐷搱㘷㥦㑤ㅥ㠹㠸つ㙤㠰㌲昵㔴㔸㌶ㄴ㠵〴㑦攱摡㐹㑤㤶愳㈷昰昷扥㈸扢搸〸㔲㌵挶㤵搱愸㘶扡㕥㕦㜴㘰㈵㔴つ慦戶㑢㔸ㅡ㙢ぢ㌵㡣攲捥㕥戵㝦戸扤〹㐶㡣搸㤰㘱㤱っ㍦㌰搸㄰捣㤵㠸愸搲㍡ㅢ攲㔶㌷㡢㑢㝣㍡㉤つ㐷㘱㘰㌹愸捤挹つ㘵㠶戵㉣昹㔱搵愱㜹㕡㔴㜲㔴㌷愷㔷㝤愸昴㠰㜲㍣捡㈹〶搷捤戳㜴㑢攱ㄲ〳挴㙥㤴㕢慡〶〸敤㌶〷攰挹㘰昷㘰〷㍢ㄲ㠶㑥㘸㥤㔱㠲ㄶ㌳〸㌷扤〸昲㑥㡦ㄸ㠵㈰㌵㔵晡晤㤴昸摡昳㑣摦㥥捡挵㤹㠸㠹ㄸ敥捡戰ㅥ㠰摣㘴㘴㤲㕣㌴ㅡ〷捣㐳挹愶㠴搶㘰㕣㐶ㄳ㘳㠸㈶㥦ㄷ攰ㄶて㘳㔹挳㘴㥢㍡敥戹〵ㄶ戴㘹㝤㜳㥦㜹捡愹搶ㅢ㌵愹㔴㜱㉣慢㤵㐶摥ㄵ昸㔲㔷〰㐳㙥捡搸㤷㘸㔳㑥攱㈸挵㈵ㄳ㐹扤摢摤晡ㄴ扡㉢㈱㠷㌱㐲搵挷〰㘴㠶㕢㑥〵挴㍡敥㈹搰㍥摣摦扡挰愰㉥捦㐱愴㜵ㄴ㔱㤶㉤攰㍥㕥㌳㡡慣戸㉤搱㙣挱㕤㜰㘹戳㈷㡡㑥㕡㘱搱慥挰ㄱ搶ㄹち扣㘲ㄱ挶㐸㡦摣挱㐱㜲㔷愳攸敥搵愷搴㘳敥㉡㔰愱㌰㈰ㄸ攳攵㈹㈸㠷㕤〵㈳搱攰搶㕡㔶户㘰昴㤷㤶户㍥つ㈰ㄸ〶愶㐱㡢㤶愱㠱㌳㡢晣昶〶捥㉤㘸㤵ㄱ㈱㑤〶㔳ㄹ愳ㅣ㠵挳ㅥ㐸〳㌷昱㈰扤攲㐲〹〵〷搴挵戰昸㙥攲戸㡤㈳㤰敢㕤搷㔶戸㘴〴戸晥攲ㅣ㙣㉢㥥慥搵㘸敥挲㍦户㉢戰㡡慢ㅢ愱㌹㝡愰敤㔲㤶㕡ㄳ敤扢摢摡㉡愲换㠲㐷收㈶㑥ㅡ㐱㜵㙤㌹搸っ㉦㙥昵㑡ㄲ㠵㥦挰ㅦ戱攵摢㘹㌳攷ㅤ㕥㐴摤攰摥㤷㉦㌹敥㘵㐷捤慢攰昳搶ㅦ㈸〴㔷㈸晢㌹挹㜲敥捦昸愷㤲㤶㉢晣ㄸ㈳敥㘴摡ㅣ愰攵㈰攱㌸㉡㠵搲㘰っ昹っ㍡㠱敤摥扣㌵㐰㍡㌹搰㐶㈷㑡㄰散ㄱ㡡㜳昱つ㈳ㄴ昱㈳愰㤵挴ㄲㅥ挹戱攷㉦㠱昵挵て㔱㐲㠴攳㌹ㄲ㈳㠵㕢㤱换㐰㥤ㄲ攴搱ㄵて㕥〸昹晢挱㔲捣捤㕢戲搳㕦㠱㤹挵て摡㔱㜴㌳㔱昴慦ㅤ㈸ㄲ扣〶愲昸昷㐱㘴攲㔴㘰㜸昶㌵〵挲戹愶扤〳攸㥢㝥攱昷㙦㜸〰㕤㠸㠸㐳搹㘸〸戵摤㡥攷愶㠹搰搷㘱㈲㌰㜸慦㑣㠴搳挸〸㐶昱㐳ㄳ㈱昲㠱㉣愲㘰㝢ㄳ㠱戱扤っ㐳㌰ㄱ㙡㑤戸㌵㜸〲扢捥愶㝦散㈴㉥摥㑡ㅦ昱㝣㈸㉤㝦ㄶㅥ愹敢㍢㡢㤷っ捦戰て慡昲ㄳ㥥㠴㌲昳㔶㜰㤳㕢㜵㘱㡦ㅢ户慣㔱㥤戶昰㔵挴㕥昶㍤㝦捡捥敥慦〳㔳㘱ち摤昷愲㈴㡡慦挳㔳㈲㜸㙥挸㝤昴挰㜷㑥晣捦ㄳ捦㑣昱戶㕡㐴慢㠵扢㤱敦㈵㘴㑦㝢〲㐱摤挴㐵㤱㙢昹㘱捥㘹㝣愲㘴慤搷攵㡣攱㈹㉢挸搷敤㌸ㅢㄲ㕥㠲㌰㐳攲摢つ㈶㈶敥㍤㠴㈶收㐴㥢扢㔳㝤搸愴㕣㠴ㄳ㠹㠹㉢㥦㕥ㅣ㌶ㄴ㕤ㄵ㔹㡦搶㘶攱㝢㔰㐵慦㜱㈲㘹㉢㤱愷㑥㈶㈱扥摢慥敢㡥㔱搷㠵〷ㄹ㠶晤㘳㈹㠵昸〳㈹㈴㜹㤰攱㠵〰㈵愵捥㈲㔳戸〷㈰㈳戲搶ㅥ攲愵㍦㘰㑦〸挸收愵扦ㅥ㍦㘲挱㉥〲㡢戱㉦扥搷ㄳ㉤㙤搱㔸㌵㌱㔴慢㙣㥡㘵㘴搴攱㠵〵㤳㜱㘹捡搲㌹㠲搲ㅤ扢愳昸㤲㈱㍢っ扣㠵㡣㕤戰改㙢㉢摢て㌸つ摣晣㠰㥥㈹㉡㠵攱散㘷㌱づ愴㉡㐶ㄷ㌶㉤㠷㐵㠴挳㘱戶搹㘹㈰慡㠲捥㜲づ攲㔴㡡攰ㅦ扦ㄴ㘲晤㜸㙢攸㙢摢㙢愸攳㥣㝥㉣㤰㍦搸㕦㌷㘷㌰㌶摥㑡㡥㠱㠴摤㔱慢㔲㜸㍤晣ㅣ扡㜰搱㌹愱户戲敡㔹ㅣ挳㥦㤸戳晡戴づ晤捦攸戵攲慣昳散捤㌰㜶㑡晦㝦ㄸ〵摢敡㝦挱搸㥢㐲攴㈳㔱㠶て〵挶㑦戶つ搹㜰㐷攰搹㐶昰㐶ㅤ㡣㜵㤵㘵挸㍢捣㉤攳攳搵戰㕡㐹㜰昸扤昲敤㔷㈳㥡㝤㘹摢づ㜴ㄵ㠰㡣つㄵ㕥㠲〸敡摡㍦㉤户攲搳㙤昱㈳攸㜸攰戴㔵昵㕣摦㌵㠳戱㘵〴㝤挷昸敤㤹〹㥢㘷㕡晣㜳扢㔰扢つ㍢㌱昸㈸晡㥣㔹㠴挰㍥㈳㠳㌷㉡ㄶ挹挸挲捥㈲ㄹ晣づ㘹㈴ㄱ㕥愲㜶昰慦㌱ㅦ㙡ㄸ㜵㝣扡扡〸㕦㘷挰愲㕤愱散㐲㡦㜳晢つつ㙥ㅤ敥㘸㝤〸晥㈰㔹㥦㐰㜰㑣㉤攱㈳㡦㜲㕦摢昷㈰摤㌶㕡㥢捦㤶扤昹摣捡㠵ㄷ㠱搳㥤扤㈵㑤㌲㝣㈷扦㐸㉥敢ㄵ㐲㕣摡㥦挲摦㥤㍢㘸㌹摡㈸攸㍣晡愰㥢㡥戰昱㍡摣㘷㍢㠸㝥㕦㐰㔷㌱㑤㠰㥦㙥㐴ㄹ㍥〸㝡昹挸㡡攲㥢㔸ㄶㄹ〰昹㕣戱ち搰㥤慡㕦搸㡡慡㐷㘲㠱㉣㜸挶㈰㌹㤶挵搷搱㤰摢ㄵ㉥ㅢ㉣挱㘵ぢ㜵㤶㐰㕥㡦㝢㈰㥦ㄳ㍣㑢愸㠹㝣ㄵㅤ㥡ㄳ戱㔰摡㝤㈲㕦搹㙡㈲㠲㔶㠰㕡㘸㜲晣㤱㔸㡢攸㜵㔴敢㌶㠱㐳攰〲っ㔳㉣㔲搶ㄴ挳搰挲て㠹ㄹ愴㥦㐵㝦㕦㤹晡改换㑣扦㥢ㄲ㑡㄰愲㉡㍤㜹ち㐲㌵昹攷㤲㤳昷㔰摡㝤昲㥦摢㙡昲㈳㤴㤱㥣㠹ㅥ〰っ昵㠹ち晥愸挵㌴㤰攱㍥昲㈷㉥㄰攰㤷㥡挵㠸㠱ㄲ搵昷㌲㌲攸换つ㔷慤慥㈰ㄳ昷㉤㜰晤ㄹㅦ昷㈸晢㠸ㄷ㈱改换㈹㠶捥搸㘲愸ㄵ㑢㜶攴㠵摤ㄵ戲〱㑢攲搷戲㕤㐵㝡戱挷〸扦昸㘴㡣㤸㤳㈷攳㉦愷戴㈸收〴挲〸㉤㔲搲て㌷㔲㝣㈲㙥晣㉦摦㙦戹㑣㔱㠱〴敡〹ㅢ㤳捥㔴攳㘷攳挶㐷昰㔵㤶㙡㤳攳つ〲愶㔷攲挶愴㐷搵昸㤹戸昱㙦㡦ㅣ㙣㌶㡥改㌰ㅣ戹㐰㈲挹戰㜵㤵昵㥦昸㐲㝢ㄸ捤ぢ㈶昵攷㠰ㄹㄶ㔳㜲慡搰㜱㕤㘹搰㐱㕣〶昱昰㡤昴〲敥㌶攱ち〸㠴㙣昸扦㑡㌸㠵㍢㑦㜳㐶㘰攰ㄳ攸つ〴㥢㍤㕤㍤戱㜳搱㕣昴㔰搰㙦㥥昲㜱愶慡敤㉡ㄲ㠱㌹㤰て昷㜷ㅢ愷㝣㠶改搸摡㡦㌸㐸愶昱づ㐹㙦捡㐳〵㔶昲攲㘳㌱㘶㜳㑦户㘸㐶㝦ち挸㠱㜴〴㘴㐶㝦ㅡ㌰っ挴昰戶㜲㙥㠴晣慦㤸晢㘳慣昸㌸挱㌳〰㘵㐱㘶㈷ㅤㄴ㥦〵ㄸ㡥晦㐷ㄵ㘳ㅢ捡㕦愲㠹㈷攲㤷㈵挹㐸晦㈴㍢㝣ち愰て敥㕢ㄱㄱ㘱㔹晦㌴㑡㤲㉦愵攰㔰㉦晤っ㉢㍥㑢昰㌹㠰㜲㠱㤳摤昱慥㜱㑤㍤㙡慥捦愳慢㜸㥡〰㍦晤戹㈸挳㠷〲昷攱㝤摤㙤㘵ㅥ㠵攳て晢ㄱ敡㑣㝤挱晦〰扥挸摦攴愲晢昰㍦㈴㈹㈸挳㍥慦扤户户戱挸〴戴挹搵㙦ㅤ㥢晤㍡挶攱扡㕡ㄱㄴ㡥㐸愵㔲搲㡡㠲昸收㠲㠵㡢㌷昰㉤挷㔵㠵㄰愴〱㔵攱㐴ㄵ㔳㈸搰扦挸愶挴㌱昱愴㝦㠹㑦㐴慤摡挴㉦㐷ㄹ㍥〸攲㔵㜵㝦㉣敡ㅥ扦㤰戸㔶ㄵ㔶摢ぢ㠹㝦㔵戱㤶㝣攱昳ㅣ㑣㈱ぢ㤹戴㔶㈲搲ㄴつ㝤ㅤ㤹愱扥㘱捥敤㘱晣戴㉢愲㝡愱㜶攱挲ㅦ㠷昳㘳㌷收㍦晣挱挱攷㕦昹慦㔷扦昰昳㝦㍣晥㥢㍦扤昰挲捦晦昷ぢ㉦晦改㈷慢挷晦攳挵ㄷ晦晤挱㝦㝡昹搵晤收户戴敦晦㜱攱㕢㑦㑥㕥㝡昲㜱昳摣摤㈷㥥㝣攴戱㠷㈶㤷慥ㄹ敦敢敢敦扦㜳昴㍦㙦戸㙢攴改挷㝦㈰晥敤㤷搷㍢㐲㉤ㄷ㉦㐸㑦㠳换㔶搳昸〶㌲㤸〶㘷晣愶㑥㠳换㔵ㅢ戵ㅡ㙤搴っち㑡昰㘹㜰〲慡挲㐸㔷っ晣〵ち㘰戱敤</t>
  </si>
  <si>
    <t>Electric</t>
  </si>
  <si>
    <t>Gas</t>
  </si>
  <si>
    <t>Total</t>
  </si>
  <si>
    <t>NPVgas-NPVelectric:</t>
  </si>
  <si>
    <t>Cross time(sec)</t>
  </si>
  <si>
    <t>mean(sec)</t>
  </si>
  <si>
    <t>50218bed-f158-437b-8808-a21252dc15bf</t>
  </si>
  <si>
    <t>㜸〱敤㕣㕢㙣㈴㔷㤹敥㔳敥㙡㜷戵敤戱㌳㥥㕣㈶㠴挴㄰㐲㈰ㅥ㥣昱㑣㠶㄰搸㘱搶㤷戹〵捦搸ㄹ㝢㈶㐴㉣敡㈹㜷㥦ㅡ㔷愶慢捡愹慡昶㡣戳㤱ㄲ㐱㔸㜶挵㑤攲㈶〲攱愲〸㈱昱〲慣戴攲戶扣慣㜶愵㕤慤㠲戴て散挳㈲ㅥ戲㘸戵㍣散ち㡤挴㑢ㅥ㐰昰㝤愷慡扡慢扡摤㘵愷㤳㠰㠳㝣㈶晤晢搴戹搵㌹攷扦㥥晦㍦㤵㠲㈸ㄴち扦㐷攲㕦愶㈲㌳㜷㉣㙦〶愱㜴愶收扣㐶㐳搶㐲摢㜳㠳愹ㄹ摦㌷㌷ㄷ散㈰ㅣ㐰㠳㔲搵㐶㝤愰㔷〳晢㐹㔹慥㙥㐸㍦㐰㈳扤㔰㈸㤷つつ昵ㅣ㠴扦戱攴挱㘰慦攱㈲挰捡摣散攲敡攳ㄸ㜵㌹昴㝣㜹㘸攲㔲搴昷昸昴昴搴昴搴搱〷㡥扥㝢敡昰愱㠹戹㘶㈳㙣晡昲戸㉢㥢愱㙦㌶づ㑤㉣㌵㔷ㅢ㜶敤〳㜲㜳挵扢㉡摤攳㜲昵昰搱㔵昳㠱昷㑣㍦㜰散㤸昵搰㐳敦ㄹ挶慢ぢ攷攷㘶㤷㝣㘹〵慦搱㤸㍡愷晣挰扣慣搹㕣㥢㤴扥敤㕥㤹㥡㥢挵㝦愹昹攳改挱愹攵㌵㈹㐳扥㕡晡搲慤挹挰㐰挷㈱㘷㈶〸㥡捥㍡㌷捦㜰㑥㘱愹㌵㌳〸㜵㘷㑥㌶ㅡ㠶㤳㡣㕡㜶ㄶ戱㜷つ㜳㜳搸㔹㤶㙥㘰㠷昶㠶ㅤ㙥㤶㥣ㄵっ㔴ㅦ㜱㉥〶昲㠲改㕥㤱攷㑤㐷敡捥改愶㕤㉦㐶愹㌰㜰㙦㌲㐴㝡㘲㙡昹㔳㌳㠱㌳户㘶晡㙡㐶〱㌷㈶愷敤㈹扦㤶㙤㝢㜷敦㜱㌹㜵昵〶㡥㜹㑦敦㜶愸戹㘴晡慤㤶㤳扤㕢挶㡢捦捥攰晥摥敤㔳㝢㤴敤昳捥摥㝤搴㔶㘶㕢㡢愱㤸扥搵㡥㘲㌱㐶㠹㘰㤰愰㑣㐰〴ㅡㄵ㠲㈱㠲㘱〰㔱晣つ戸㈴摤㤱㔵㕡搵搴慡慢㕡戵愶㔵敢㕡㔵㙡㔵㑢慢㕥搱慡㙢㕡搵搶慡㡦㙢搵慢㘸㤳愴昲攰愰ㄶ愷ㄱ晤戱㝦㔸㍣昹昲晣㤷搶搶㥥㝦晡㥦㝦晥扢攱㝤㘸昴㐸㍣愹㜹摦扣〶㔲㙢㔳昱㤱愹挳晣户㍤㔷㠰㈹慣㘳搶㠳搶昴㜴晤搸㘱昳愸愹㜳㔹㌹挸捦㄰捡ㄸ摡づ㕢㡦摡㙥摤扢愶㜰㜷挷慣ㄹ挸昶挶㑤挶㜵戳㕥搳慤〷㙦摡扡㜲㌹㌴㐳㜹㝢㘷㕤㝢㤰慥㙥换㘰㉢ㄹ愸昷摤搹搹敤㤲搹㘸捡㤹敢㜶㔴晤收㡥㙡㘷挹昷㔶㝢搷㥥昲攵ㄳ慤摡慥ㄹ捤㐰愸㙤愸戱扢㔶ㄹ㔵㐵昳㥡㤸㕢昳〲改慡改㑤㍡㑢㜶敤慡昴㤷㈵㐵愲慣慢愵摥捣慡㤸敢㈷ㄷ㕤㉣ㄴ摣㕡㝦㙢扡搴㍡㜹㍤〴㌳换㍡收扢㉥晤㜰㜳挵㕣㙤挸㕢㌲㑤愲㜷愲攲㘰愶昸㤴㔷㙢〶㜳㥥ㅢ晡㕥㈳㕢㌳㔳摦㌰㈱㘹敡攷扣扡㉣ㄶぢ㑡㈸㐰攰づっ〸㔱戸慦㌷㉦㈸㐴愴㔰㑣㐶扥㉤㑢㜶㔳ㄷ戰㍡慣愲㈱㐹㤳摡摢戶ㄹ㡣昳㔵㌲㈶㠷〳㔳㙢愲晥攰㑢摦戱捤戰㉤捣扤扥㡤㌵㙤㍣㕥晤挹つ改㠶㘷㑣户摥㤰㝥慥昶ㄳ㥣㤱㌱ち愰摦㠰㐰攸戹㝢㔴㜵攲扡搸搴慦搹昵㜰慤戴㈶敤㉢㙢㈱捡愰㈱换㘵㙥㙤㔷㌲㙥㐲㤱戱㥦㘰ㅣ愰㔲㈹㤴づ戰㔱愹㠲㔴搰㈹㥤㜲㜸㌹㈳挸搹㉦挳换挳搶㈹扢ㄱ捡㐸㈸㡦㕡挰㐸愴搵ㄴ晡㐶㐸愲扥㔹㡢ㄴ挶〱㙢づ㔴㙡摡㙥戸搹收摢㉥㉥㠹㠸㘸㑦ㄶ散㍡㔹㐰㔱㤰㤵〷㌹扣〶愲改㤰〶昹㡤㔳㐴㐴㌶挸搱散ㄸ㌹㑢㘴㙣㥦㈳㈳搰㍥㑤㠴㙣㝤戸户㡣㈰戱㜷ㄳ㈹㍢昵攴挷㍤㘹戶㤵㉤ㅦ㐹戳㥢戱㜱挶㉤〴户ㄲ摣㐶㜰㄰㐰晣㉦㈴ㅣ愵ㅣ昲搹㘴扣〹捦挶ㅤ〴㙦〶㠰㝣㌲㈸㜳㘲㔱㐵ㅢ㙡㈷㜶㈴摢㡤挰㑥㔶㐶㜱㈴㡡㘸ㄹ户散捣ㄱ㐷㈱㍡戶㍡㜷㠷慥㉤㉡ㅤ晢昶摥戴㤹㕥づ㈹㌲愷㘹㝡慤摢㌴㑤㙦〴㥢昶愹户敥㐲㔷㘳㠲攰㉤〰ㄵ攳慤㠴㔰㉥㌴㜸㜷㘶搱搳愴㝣㐳㤸㐵㤱㌱搴愷㠲㡦〹㤹㐷㠰ㅣ㈱搷㜵㝣搹戳愱㘹づ㑥㕡㙦㜸ㅢ晡㔰㙦晥㡥㤱摥愱㌷昷昴づ晤㐵慦搰㡡扥ㅢ散㈵㝥搱㔳挷摣㠳㙡攳敤〴昷〲㜴攸ㄸ㥥扥㕦愹愷㐰㤹挵㑥ち㜳晢改㜵㔱㔶敥捡收扡㔴ㅡ㘸搸㕡㌱晤㉢㌲㠴〷攳散㍣㙣㘱捦昷㘵〳㠷摡扡㉡攰昹攵搶㙣㘱㜰捡昷ㅣ㤶敦搹挸挱ㅢ㐲㌱ㄴ㡢摡㐰愱挳㐶捥戱㌵㔳㍥愷ㄴ攵㔰〷ㅦ敤㉤㈴㔲㥤戲攴挵㝥昹攷换㍤㐹搲㠷㈴㜹㈷戶搵戸て〰㔲㐲晣㘷㑦㠹㜲㠸捤摥愵㥡㘵㉤㔶㝡昸㜲㑥㈷ㅤ㍥挴㉥㌹㌲ㄴ㌹㙣㘷攱㍦〸㐶㥣㘵摢㘹〹㡢㈱㘷㐹晡㌵昸ㄶ散㠶慣㐴㙥㔹㡡㥡㍤㔹昱〶㤱ㄵ〳〳㕤攷改ㅣ晦㥡愲㤳づ㈹㤱换敤戹㤵㌹㘷昱㌶㔱搱つ㐹愱㤲攳ㅡ㙡㐹㈰㔲ㅥ摢敥㠹㤸㍥㐴捣晤搸㌸攳㌰挱㌴挱ㄱ〰晤愷㤰㌴㍢摤㜸㠶挳〶㌷攸搲慥㔶ぢ㘵愲㐱戹〸㕦散㈹慣㡥昱㌵敦㈶㜸㄰愰挳晣愱〳㌲㠷㄰ㄵ捡㔳㠴愸挲ㄸ搶㈵㕢㕥㈳つ散戳㄰㔸㥡㙢〶愱攷㌰戲㌴㘲捤㝢攷扤㜰摥づ搶ㄱ㠹ㅡ户攲捣愳㙢搲〵㜵昹戰㝤㍡捡扣昵㜵㔹㌷慣㘵慦〹搱㜶㜶㝥㌷ㅣ捣戱ㅤ戰㈵搵搹㕣ㄳ㐸晤㥤㡦㌱㠴挰㑥㉢㝦㉢扤戱㍢昲㝥昳搰㌷摡摥搱ㄵ㍢㙣挸㈱㉢㘲㍡收换ㄶ㜶ㄱ㤱㠳晡愰戵戲收㑢㌹㍦㘲㥤昶敤㝡挳㜶㈵㤱〱ㅢ㤳挱扡〵㜹〵㔱㠲㈵㡦㌱㐰捦ㅤ戱㔶㝣搳つ搶㑤〶ㄴ㌷昷㘷㥥㔴㔸㐴户㘶㙤㌷挰㙢ㄴㄶ㤹ㅦ戵㤶搷扣㙢㠸搸㌶ㅤ昷戴戹ㅥ散ち慣㤰攸愳愴㔰㈳㌴愱㘹愲慣㤵晢挵てて攴㠵〲㜹慦㐸愰㜰㔵搰改㌳捦搱摥戴敢攳ㄸつ敤㜴捥㘹ㄸ搱愳㔶攱㐰慥ㄴ㈶愷ㅡて戱捦㝢〱ㅥ㍥㝤昱㙣㍢㌲昷慡㘲搶㍡扤晣㌹㌲㕥㤱㐵㉢㄰㐲ㅦ摤扥㠸㔴㔸㐶捡〱〷〲攳㝣敡㈴扦㡡愵摡㤰晡昶戵戳愷㄰㐹ㅡ戶ㄶ捣㔵搹㐰㍣摡㌱挳㝤搱〳捤㔸挷㙣〴㜱摤㥣攷㌸㈶㐹㡢㘴戹㕣㌳㐹挱㌳捤搰㍢㘷扢㠶〵愰攸㉦㉥㌲慦愳挸扣慥㡡㠶慤ぢっつ慡㍣挷昲慥㤸扥ㅤ慥㌹㜶慤捣〷㠶敦㜶〵㑤㠲挹㈹㜹㤳㤴挸㡣㠹づ㙢晥㈲㑣戶㘰ち攸㥥㠲ㅣ攵搶ㄱ晤愰㕣㑤㤴昰㑦昴改㔸㠲㠰㔱㥥㔲攳㉦㌰㥡慥㙥㐷㐰攴愸㜴㈳戹㠳㜱攳㘹㤴㐴㐲㠸㔸捦㈱ㄱ㜸〵㔳㐲㥥㉥敥㤲㜵搱戵㐳㘰㡦ㄸ㍢㘵㠷昳〱㔰づ㠰慣㍡摥摥慥戰㥡敡㌴搹搲ち㜷㜵㔷㘵搴挴㥤摤昵㘹扤昱戶㉤慡㈳㡤㤲㔲㈴摢㌵㔲㥡㘵㡢㌹敥㈶㔵㈳㤴攲㑥戴㡤挸㜳㥢戶昷㥤㔲攴㔵㈸㈶㐵㌳〵攳晤㡡㔰㄰攸㡤㜵ㄴ㝤昶昹攴㤱㡡搸搰〶愸㔰㑦㐵㘵㈳㜱㐸昰㉣慥㥤搴㘵㈵㝥〲㝦敦㡢戳㡢捤㌰㔳㘳㕥ㅦ㡦㙢㘶ㅡ㡤㐵ㄷ㔶㐲捤昴敢扢㠴愵戱戶㐸挳㈸敥散㔷晢㐷摢㥢㘲挴㤸つㄹㄶ挹昱〳㠳つ挱㕣愹㠸㉡慤戳ㄱ㙥㜵慢戸捣愷㜳搲㜴ㄵ〶㤶挳晡扣摣㔰㘶㔸摢㤲ㅦ㔷ㅤ㕡愷㐵㈵㐷つ㙢㘶㌵㠰㑡て㈹挷攳㥣㘲㜰挳扡㐰户ㄴ㉥㌱㐰散挶戹愵㕡㠸搰㙥㙢〰㥥っ㜶て㜶戰㈳㔱攸㠴搶ㄹ㈵㘸㈹㠷㜰戳㡢㈰敦昴㠹㔱〸㔲㑢愵㕦㥦㄰㕦㝥㡥改摢㈷ち㐹㈶㘶㈲㠶扢㜲慣〷㈰㌷ㅤ㤹㈴ㄷ㡤㈷〱昳㐸戲㈹愱㌵㥣㤴搱挴ㄸ愱挹攷㠷戸挵挳㔸搶㈸搹愶㠱㝢㙥愱つ㙤摡搸摣㘷㥤㜵㙢㡤㘶㕤㉡㔵㥣挸㙡愵㤱㜷〵扥搴ㄵ挰㠸㥢㜲昶㈵摥㤴戳㌸㑡㜱挹㐴㔲晦㜶户㜱〲摤㤵㤰挳ㄸ㤱敡㘳〰㌲挷㉤愷〲㘲㕤昷ㄴ㘸ㅦ敥㙦㕦㘰㔰㤷攷㈰搲扡㡡㈸换ㄶ㜰ㅦ慦ㄵ㐵㔶摣㤶㙡戶攰㉤㜸戴搹㔳㐵㘷散愸㘸㔷攰〸敢㡣〴㕥愹〴㘳愴㑦敥攰㈰㠵ㅢ㜱㜴昷挶搳敡戱㜰〳愸㔰ㄸ㄰㡣昱昲ㄴ㔴挰慥㠲㤱㘸㜰㙢㙤慢㕢㌰晡㑢换摢㤸〱㄰っ〳搳愰㐵换挸挰㤹㐳㝥㝢〳攷㉥戴捡㠹㤰愶㠳愹㡣㔱㡥挳㘱て愴㠱㥢㜸㤰㕥昱愰㠴挲〳敡㘲㔸㜲㌷㜱搲挱ㄱ挸昳㙦改㈸㕣㌲㐳㕣㝦㜱て㜶ㄴ捦搴敢㌴㜷攱㥦摢ㄵ㔸挵搵㡤挸ㅣ㍤搰㜱㈹㑢慤㠹昶摤摤ㅤㄵ昱㘵挱㈳昳㔳㘷捣戰戶戶ㅣ㙥㐶ㄷ户晡㈵〹晤㈷昰㐷㙣昹㜶摡捣㐵㤷ㄷ㔱㌷戸昷㤵慢慥㜷捤㔵昳搲〳摥晡〳㠵攰ち攵㈰㈷㔹㈹晣ㅥ晦㔴搲ち晡㍦㘲挴㥤㑣㥢〳戴ㅤ㈴ㅣ㐷愵㐸ㅡ㑣㈰㥦㐳㈷戰摤㕢户〶㐸㈷〷㍡攸㐴〹㠲㍤㐲㜱慦扣㘶㠴㈲㝥っ戴㤲㔸愲㈳㌹昶晣㕢㘰㝤昱㈳㤴㄰攱㜸㡥挵㠸晥ㄶ攴㜲㔰愷〴㜹㝣挵㠳ㄷ㐲晥㝣戰㤴㜰昳㤶散昴㐷㘰㘶昱挳㑥ㄴ摤㐹ㄴ晤愰ぢ㐵㠲搷㐰ㄴ晦㍥㡣㑣㤲㜴㠶㘷㕦㔱㈰㥣㙢摡㍢㠰扥敥ㄷ㝥晦㠴〷搰㠵㤸㌸㤴㡤㠶㔰摢㍤㜸㙥㤹〸〳㕤㈶〲㠳昷捡㐴㌸㠷㡣㘰ㄴ㍦㌲ㄱ㘲ㅦ挸㈲ち戶㌷ㄱㄸ摢换㌱〴㔳愱搶㤴㕢㠳㈷戰㕢ㅣ晡挷捥攰攲慤っ㄰捦㠷搲ち收攰㤱扡戵扢㜸挹昴㑤攷愰㉡㍦敤㑢㈸㌳㝦〵㌷戹㔵ㄷ昶戸㝤换ㅡ搵㘹ぢ㕦㐵攲㘵摦昳愷散散晥㍡㌰ㄵ愵挸㝤㉦捡愲昴㉡㍣㈵㠲攷㠶挲㕦ㅦ昸捥改晦㝥昲搹ㄳ扣慤ㄶ搳慡㝥ㅦ昲晤㠴散㘹㑦㈰愸㥢扡㈸㜲㌳㍦捣㌹㠷㑦㤴散昵㠶㥣㌵㝤㘵〵〵㠶㤳㘴㈳挲㑢ㄱ㘶㐴㝣扢挱挴挴扤㠷挸挴㥣敡㜰㜷慡て㥢㤴㡢㜰㉡㌵㜱攵搳㑢挲㠶愲愷㈲敢搳摡搴扦〷㔵昴ち㈷㤲戵ㄲ㜹敡㘴ㄲ攲扢㥤扡敥ㄸ㜵㕤㜴㤰㘱搸㍦㤱㔲㠸㍦㤰㐲搲〷ㄹ㕥〸㔰㔲敡〲㌲晡晤〰㌹㤱戵捥㄰㉦晤〱㝢㐲㐰戶㉥晤昵昹ㄱぢ㜶ㄱ㔸㑣㝣昱晤㥥㘸㘹㡢㈶慡㠹愱㕡㘵搳㉣㈳愳づ㉦㉣㤸㑥㑡㌳㤶捥ㄱ㤴敥搸ㅤ挵㤷㡣㌸㔱攰㉤㘲㙣摤愱慦慤攲㥣㜴㥢戸昹〱㍤㔳㔲ち挳摤捦㘲ㅣ㐸㔵㡣㉥㙡㕡㠹㡡〸㐷愳㙣慢搳㔰㕣〵㥤攵ㅥ挴愹ㄴ挱㍦㝥㈹挴晡挹昶搰㌷㜷搶㔰挷戹㠳㔸㈰㝦戰扦敥捣㘱㙣扣㤵ㅣ〳〹扢愳㔶攵攸㝡昸㐵㜴攱愲ぢ挲㘸㘷搵戳㌸㠶㍦〹㘷つ㘸㕤晡㥦搱㙢挵㔹㤷搸㥢㘱散㡣晥晦㈰ち戶搵晦㠲戱㌷㠵挸挷攲っㅦ㜴挶㑦戶つ搹㜰㐷攰搹㐶昰㐶ㅤ㡣つ㤵㘵挸㍢捡㉤攳攳搵愸㕡㐹㜰昸扤㡡㥤㔷㈳㕡㝤㘹摢づ昵ㄴ㠰㡣つ改摦㠲〸敡搹㍦㉢户㤲搳㙤改㐳攸㜸攰㥣㕤昳扤挰戳挲㠹㘵〴㝤㈷昸敤㤹〵㥢㘷㐶㝣戳㔳愸摤㡤㥤ㄸ晥㌰晡㥣㕦㠴挰㍥㉦挳搷㉡ㄶ挹挸挲捥㈲ㄹ晣づ㘹㉣ㄵ㕥愲㜶〸㙥戲ㅥ㘹㥡つ㝣扡扡〸㕦㘷挸愲㕤愱散㈲㡦㜳攷つつ㙥ㅤ敥㘸㝤〰晥㈰搹㤸㐲㜰㑣㉤攱㐳ㅦ收扥㜶敥㐱戶㙤扣戶㠰㉤晢昳戹㔵昴ㄷ㠰搳㥤扤㈵㑢㌲㝣㈷扦㐸慥ㄸ㔵㐲㕣摡㍦㠱扦㍢㜷搰㜲戴㜱搰㜹晣㐱㌷ㅤ㘱㤳つ戸捦㜶㄰晤扥㡣慥㘲㠶〰㍦挳㡣㌳㝣㄰昴昲㤱ㄵ挵搷戰㉣㌲〰昲㠵㔲つ愰㌷㔵㍦扦ㄵ㔵㡦㈵〲㔹昰㡣㐱㜲慣㠸慦愰㈱户㉢㕡㌶㔸㠲换ㄶ敡㉣㠱扣㤱昴㐰扥㈰㜸㤶㔰ㄳ昹ㄲ㍡戴㈶㘲愳戴昷㐴扥戸搵㐴〴慤〰戵搰昴昸㘳㠹ㄶ㌱ㅡ愸㌶ㅣ〲㤷挰〳ㄸ愵㔸愴慣㈹㐵愱㠵ㅦㄱ㌳㐸晦ㄱ晦㝤改挴㑦㕦㘴晡晦ㄳ㐲〹㐲㔴㘵㈷㑦㐱愸㈶晦㤹昴攴㝤㤴昶㥥晣愷戶㥡晣ㄸ㘵㈴㘷㘲㠴〰㈳〳愲㡡㍦㙡㌱㑤㘴戸㡦晣㠹换〴昸㘵㘶㌱㘶愲㐴昵扤㠶っ晡㜲挳㔵慢敢挸㈴㝤㜵慥㍦攷攳ㅥ㘵ㅦ昱㈲㈴㝤㌹愵挸ㄹ㕢㡡戴㘲搹㠹扤戰扢㐲㌶㘰㐹晣㕡戶愷㐸㉦昵ㄹ攱ㄷㅦ㑦㄰㜳收㑣昲攵㤴ㄶ挷㥣㐰ㄸ㤱㐵㑡晡攱㐶㡡扦㐹ㅡ晦晤昷摢㉥㔳㔴㈰㠱㝡愲挶愴㌳搵昸㘳㐹攳㈳昸㉡㑢戵㈹昰〶〱搳㑢㐹㘳搲愳㙡晣㙣搲昸晦㡥ㅣ㙣㌵㑥攸㌰ㅡ㔹㈷㤱攴搸扡捡晡㑦㝤愱㍤㡡收扡㐵晤㌹㘴㐵挵㤴㥣㉡㜴摣㔰ㅡ㜴ㄸ㤷㐱㝣㝣㈳扤㠰扢㑤戸〲〲㈱ㅢ晤慦ㄲ捥攲捥搳扣ㄹ㥡昸〴㝡〳挱㘶摦㔰㑦散㕣戲ㄶ㝤ㄴっ㕡㘷〳㥣愹敡扢㡡㐴㘰づㄴ愳晤摤挶㈹㥦㘳㍡戶昷㈳〹㤲㘹扣㐳搲㥦昲㔰㠱㤵愲昸㐸㠲搹挲㌳㙤㥡㌱㥥〶㜲㈰ㅤ〱㤹㌱㥥〱㡣〲㌱扣慤㕣ㄸ㈳晦㉢收晥〸㉢㍥㑡昰㉣㐰㐵㤰搹㐹〷愵㡦〱㡣㈶晦愳㡡㠹つ攵㉦搱挴㤳挹换搲㘴㘴㝣㥣ㅤ晥ㄶ㘰〰敥㕢ㄱㄳ㘱挵昸㍢㤴愴㕦㑡挱愱㕥晡〹㔶㝣㤲攰㔳〰ㄵ㥤㤳摤昱慥㜱㑤㝤㙡慥㑦愳慢㜸㠶〰㍦攳㌳㜱㠶て㍡昷攱㝤扤㙤㘵ㅥ㠵㤳て晢ㄱ敡捣㝣挱㝦ㄲ㕦攴㙦㜲搱〳昸ㅦ㤲攸捡戰㉦㙡敦敤㙦㉣㌲〱㙤㜲昵㕢挷㘶扦㡡㜱戸慥㜶〴㠵㈳㔲愹㤴戵㤲㈰扥戹㘰攱攱つ㝣换㜱㔵㈱〴㘹㐰㔵戸㜱挵〹ㄴㄸ㥦㘳㔳攲㤸㜸㌲㍥捦㈷愲㔶㙤攲ㄷ攲っㅦ〴昱慡扡㍦ㅥ㜷㑦㕥㐸㕣慢ち扢攳㠵挴扦慡㔸㑢扦昰㌹づ愶㤰㠵㑣㔶㉢ㄱ㘹㡡㠶扥㠲捣挸挰㈸攷昶㈸㝥摡㜵㔱扢㕣扦㝣昹攵搱攲挴敤挵て晥攵昰㜳㉦晤晢㉦㍦晢戳扦㍡晥慢摦㍥晦晣捦晥攷戳㉦晥昶㈷慢挷晦昵㠵ㄷ晥攵攱慦扦昸换晤搶㌷戴敦扦扣昰㡤愷愶慦㍥昵㠴㜵昱扥搳㑦㍤昶昸㈳搳㑢㌷㑤づっっづ摥㍢晥㙦户扤㘳散㤹㈷㝥㈸晥改扦㙥㜵㠵㕡㉥㕥㤰㥤〶㤷慤愶昱㔵㘴㌰つ捥昸㜵㥤〶㤷慢㌶㙡㌵摥愸㔹ㄴ㤴攱搳攰〴㔴㠵㤹慤ㄸ晡〳㙤搱戳㑦</t>
  </si>
  <si>
    <t>2) PART A</t>
  </si>
  <si>
    <r>
      <t xml:space="preserve">2) PART </t>
    </r>
    <r>
      <rPr>
        <sz val="28"/>
        <color theme="1"/>
        <rFont val="Calibri"/>
        <family val="2"/>
        <scheme val="minor"/>
      </rPr>
      <t>B</t>
    </r>
  </si>
  <si>
    <t xml:space="preserve">Forecast: Will he live? </t>
  </si>
  <si>
    <t>Statistic</t>
  </si>
  <si>
    <t>Forecast values</t>
  </si>
  <si>
    <t>Trials</t>
  </si>
  <si>
    <t>Base Case</t>
  </si>
  <si>
    <t>Mean</t>
  </si>
  <si>
    <t>Median</t>
  </si>
  <si>
    <t>Mode</t>
  </si>
  <si>
    <t>Standard Deviation</t>
  </si>
  <si>
    <t>Variance</t>
  </si>
  <si>
    <t>Skewness</t>
  </si>
  <si>
    <t>Kurtosis</t>
  </si>
  <si>
    <t>Coeff. of Variation</t>
  </si>
  <si>
    <t>Minimum</t>
  </si>
  <si>
    <t>Maximum</t>
  </si>
  <si>
    <t>Mean Std. Error</t>
  </si>
  <si>
    <t>Car time</t>
  </si>
  <si>
    <t>Hit is a 1, live is a 0</t>
  </si>
  <si>
    <t xml:space="preserve">Forecast: Difference gas and electric </t>
  </si>
  <si>
    <t>'---</t>
  </si>
  <si>
    <t xml:space="preserve">Forecast: Will he live........part 2? </t>
  </si>
  <si>
    <t>rate = 1/120</t>
  </si>
  <si>
    <t>㜸〱敤㕤㜹㝣㕣㔵昵㥦㍢挹㑣㜲㈷摢㜴㘱㤳㉤ㄴ㉡㑢㑢㘸㕡㐲㕢戰戶㘹搲㤶㐲扡愶ぢ㈸ㄸ㈷㤹㌷捤搰㔹捡捣愴㑤昹㤵挵㐸㐵㔴㄰㉢㉥㉣㔲愸挰て㤱㐵㌶㐵㐴㝥愵㠲㈰ㄶ搴㕡ㄵㄵ愴㤴㔲㜶㐴昹㠱愰㈰扦敦昷扣昷㌲㙦摥扣㤹戴ㄵ㍦扦晥攱愳㌹㜳敥㌹攷㥥㝢捦戹换扢昷摣昷ㅥ㍥攵昳昹㍥挰挵㕦㕥㤵㐴づ敡㕣㥤捤ㄹ挹愶戶㜴㈲㘱昴攴攲改㔴戶愹㌵㤳㠹慣敥㠸㘷㜳ㄵ㄰〸㜶挵挱捦〶扡戲昱㜳㡣敡慥㤵㐶㈶ぢ愱㠰捦㔷㕤慤晤攰搷㔹㝦㘱㍢愱㤹㑢㔷ㄲ㐰捡愷㠳〴㔵〴搵〴㥡㈰㐴㔰㐳㔰㑢㐰ㅤ扡㥥愰〱愰㌶っ戰愸㙤晡扣敥戳㔰愳捥㕣㍡㘳㡣㙤㕣㘲㤶㍢愵戹戹愹戹㘹挲昱ㄳ㑥㘸ㅡ㌷戶戱慤㉦㤱敢换ㄸ㔳㔲㐶㕦㉥ㄳ㐹㡣㙤㥣摦搷㥤㠸昷㥣㙡慣㕥㤴㕥㙥愴愶ㄸ摤攳㈶㜴㐷㡥㥦搴㝣㝣㑢㑢㙣昲攴㐹戵挳愰㜹㙥摢昴昹ㄹ㈳㤶晤戰㜴づ愷捥㜹㙤搳㥢收ㅡ戹て㑢攷〸攸㠴捡昶㜴㌲ㄲ㑦㝤㐸㑡〳㙣㤷㤶㜶愳㈷捥〶㌴㡣㑣㍣戵慣〹搵㉥㜰㌴㔲ㄳ㥢㕡戳搹扥攴ち昶㠵㌶㈳㤱㔸㘸挴愴攱㤲敤搹摣晣㐸㈶㤹慤㑤搲㝦㐶挶㐸昵ㄸ搹晡攴㡣晥ㅥ㈳㘱〹㘶慢㤳㑢㈲㤹戹㤱愴㔱㐹愴㈱㘹戶攱散愸㤱捡挵㜳慢敢㤲㡢戳挶挲㐸㙡㤹㐱㤱㐰㜲㔶㕦㍣慡㉡㉢昱捦㔷㜱愴㔷捤愴愱㔰㥦㘴㕢㙦㈴㤳㤳ㄴ㥢戰搹㑢搶搱㕤挴㡡㠲㝡戱㑢㌵扡㜲戱捤㍡攳挹㔳㡤㑣捡㐸戰㄰戶攴ㄸ㤷㤰㌸挸㙣㠷㐱㑦搹收戰㤵㔴㡤㌵㠰㘸ぢ㑢〹㡥〴ㄸ扢㈸ㄳ㠷㤹㝤㠹㐸㘶散㥣㜸㙡捡戱捤ㄳ㕢挶㡤敤㠸㉦㌷ㄲ㜱㈳㥢㐳扡㘵摣戸戱㜳㈲晤㔳昰慢昷㐱づ扤㉦昳敥〷㔰㌱㘳挲㜸扤㍦㐹〷〰愸捡㥤ㄸ戲捥㐲㌸㙣晣㕤ㄱ㝦㔷户扦慢挷摦ㄵ昵㜷ㄹ晥慥㤸扦㙢㤹扦慢搷摦ㄵ昷㜷㥤攵敦㕡づㄹ晢慡慥慡昲㕢搷挴つ㙦㍣㕤㜵㘲攴㤴㉢扥摥晣挵摡㍦㕦昲㕦㡡愳㔴〶昹㠱㐰昶㕦㥣㡡挷搲㤹愴搴搸慥ㅦ㉢慡て〲㔷ㅦっ㄰㍣㠴ㄹ摡㥢㈷敢㐳㐹㙡〴㔰敡ㄹ㔴㤰㤵扣户攲晥戹㉤㌷敥摦㜱㤱扦敥挱㐳㤶㉣昹愳攲昰ㄷ敤愳㠰㤴搶㝥㌸戸晡〸㠰攰㘸㘶㘸㙦㥥愴㍦㑡搲㤱〰㑡㍤㘹㘹扦攵㕢㕢㈶㥥搳戶昹攴慢愶扣ㄳ扢敡敢㔳慡ㄴ攷ㄵ搱㝥㌴㤰〲敤ㄳ㈶戶㠸㙦㥢㥢挷户攸㘳愸㙡っ㐰㜰㉣㌳戴挳戹挷㤲搴〴愰搴慦㉣敤晢㝣敤愱搳收扤昶愳㔳敦㌸昷愸㙡晦敡挶攷ㄴ㈷㉣搱㍥づ挸ㄸ㜷㜳㥥㠰搶㜳戴愶敤慣㘳挷户㡣搳捤搴㍥ㅥ㈰㌸㠱㍡㘶㡣ㅦ愷㡦㈷愹〵㐰愹挷慣〲㉦晤摤敦捦晤散㝤㤷捤扤敦挹㜷㙦敥㌹攸ㄷつ㡡㘳㑣ち㥣〸愴戴㌹㤳愸㙡㌲㐰昰㐴㘶㘸ㅦ㍦㐹㥦㐴搲挷〰㤴晡㠹愵㝤捤㑢ㄷ扤㝣㑢㙡扦㤹敢ㅦ摥㜹搸愶敡㜷㙦㔴㥣㜵㐵晢挷㠱ㄴ㘸户敢㉥つ㍤㤵慡愶〱〴㕢〱搰ㄴ㈷攸改㈴戵〱㈸㜵扦愵晤㠶〷ㅦ慦㙦㍥㔵捦晡昱挵㔳摡㝦摦晢㤱㑡挵改㕣戴捦〰㔲愰扤愰㈹㘶㔲搵㉣㠰攰挹捣搰㍥㝥戲㥥㑤搲㈹〰㑡摤㘳㘹晦敤㔷㕦㝢㈰昳愵㙤敤㜷晦晤㈷㉢摥晣昱㥢ㄷ㉢㜶㜸搱摥〱愴㐰㝢㐱摤攷㔰搵㕣㠰攰㍣㘶㘸㙦㥥愸攷㤳戴〰㐰愹摢㉣敤晦㕣摢㜸攳昶〳㉥㙡晢戶昱挶愶收昷捦昹㑤㠰㌷愰〹㕥㠳摥㍤㥦捣挴㝤愸㈷㤲捤㔹㔳ㅤ㍢挸㠷㍢ㄳづ㍤ㄱ捥捣昴晣晢㈷㐲ㄴ昲愱㑣㠴扡㤳摥㕦〴㄰㕣っ㜰㘰㝢㍣㘶摤㌴ㅡ㤷㐵戲㡤㤱㔴戴搱攰㤲㈳ㄳ敦搱㑢㈸扡ㄴ㐰愹㥢慣㠶㥡㜶挵㤶敡㐷㙥晢摣捣慢敥㝦㌹摡戶昲摤㕢ㄴㄷ〹搲つ㑥〷㔲搰つち㍡搹㈷愸敡㤳〰挱㌳㤸愱㝤挲㌸㝤㈶㐹㥦〲㔰敡㍡㑢晢〷愳ㅥ扦昳昶㤹愷戴慦㍢昴㝦㑥㝢攴昶挹〷㈹慥㍥㐴晢愷㠱㤴搶ㅥ〱㔷㜷〳〴㝢〰愰扤㔹㐷㐹㌲〰㤴扡搲搲㍥扥㘲㑢挳㌱㉢㜶戶㕦昰挲戳㡤攳扦昲㡤㝡挵㘵㡤㘸㕦〶愴㐰㝢㐱ㄷ敥〵㔷挷〱㠲㘷㌱㐳㍢愶づ捥攴㍡〱愰搴㔷㉤敤㝦摢戴昱ぢ㜳㥢㔶捣晥昲㜹攳㔶扦戴㜳扦晢㙡㔳㘰㉦戰㙥㐳敤㤹挸㉡摣搸昳㙢㠶昱㑤攳昸摦搰㡢㈵慣㤵㘲㉤戱㠹戱收收㘸换戸挸㠴㐸㠰户愵㕤扤㉢昳捥㔷ㅢ㕢ㅡ㑦㐵搳慢攴㌶㝤搰昴㐸搶挸㜷搶㌱ㄶ㙦㝡扡㉦ㄵ捤ㅥ攸捤散捣㐵㜲挶㐷摣扣扣㤲愲㙣㥤㔸挴ㄸ㔹㈹敦㄰㜷戶㈵㤱㐴㥦搱摡ㅦ㌷搹〷扢搸㔸挲愴扢㑢㜳㘷㘶㡣戳〷戹㐵㌵㙡挵㍡㜹愵攸㉥戲搲㘴㤹昵㙡㙣敢㑤㘷㡤㤴㔴㙦㑣㜲㝥扣㘷戹㤱改㤴㉥㙦㐴挵搴㝤挸戲搶㔱㘳收愵㘰㈸㔶㐶搱㔱㑥㙡㙣㐶㝦捥㐸㐵㡤㈸敡扢挲挸攴㔶㉦㡡㜴㈷㡣㝤ぢ㐴捣㌲挱㌸愰㠰㍣㌳摤搳㤷㙤㑢愷㜲㤹㜴愲㤰搳ㅡ㕤ㄹ挱摡㉤㍡㈷ㅤ㌵戰昴慡攴攵㔳扥㡡ち愵㝣挷㜸㑤㠵搴㥢㙤㤲㠶㜰㌴㌱㔷㘲晢ㄷ㜶扢愶㠵ㄸ搰戰㈲㘱戰㑦晡㡦ㄸ㐲㤹攸愵㥡愳㑢ぢ㍡㙣攲㤶㠴搲㐷㤵㤶㤶㍡づ戶摣扦㔷搸敦ㅦ㘱㔹㍦㘳㈵搶户㈷㘳㐶㑢ㄸ㤹戲ㅢ㉡挵ㅡ改㌴㐰攰㌲㡣收㤲摥攳扡㑣昵慢搵㠱㔵昱㘸慥㌷搸㙢挴㤷昵收㐰挳愶慢扡㥡慥㉤扡昴搹㈰改っ㐱ㄶ㈰ㄴ昲〵㈵㐳㌰愴晢捣㜴㠰㉢捣摤㕦㌹㜳㕢愷㘵愵㡥㙤㔵㌶㤰挴㙤㌰㕢㔱攱㘵攵挹㤱㙣㙦㡥摤戳㉣㤳㌳㠵㕥㐹戰ち㈰挰㠵敥㤰ぢ㜳㑥㥦㤵摣㝦搴㈵摢㡤㔸〴扢㍥ㄹ摤㉡ㄲ㐸㥡ㅢ㠹㜶㈳摢愳戹攳㤸㡤戱搲ㅦ〴㠶挱㕦㥢㘴敦㌷晡㜳敤㤱㕣愴㉡㠹扤ぢ㕡㐹㐳㘸㡣攴㌲㌱收慣ㄳ㥡㥤㍢㘴愵愰㈱㉣愸㐳㑢㡤㄰㑣㑤ㄸ㌸ㄸ㉦扥ちぢ㤶㌷〲㜵攷㑤㌵攸敥攸㠵㝢㄰㙣㡤愲戳㡣搴愲搵㉢㡣㉣挵慢㠳㘵㕤改ㅥ㕥㔴㌶慦愷㝢㜱㉥㥥挸㌶愱愶戳㌲改扥ㄵㅦ愶ㅥ敡搲晤〰昶ㄵ戸〸扤㜸搷㙤㘲挰愱㙡㈵摢愶慢换㔷㑤㙤愴㘸敥㝡㌴㝢㉢㤴㝤㠰ㅦ戹昴ㅡ晣㠴捡昱〲摣ㅦ敤捥㝥㡤晢㤱摡㈴㍣戴㈸㘳挸づ戴㕡ㄲ昰㜶㕤㜲㘹㍡戳扣㍢㥤㕥捥晥㔴㉦愹㙣慦㘱攴戸慢慢戱㜶戱戲㕢㔵慡愲愲㘰㌷收搸晥㜱㍦ㄸ扣〰愰慥㌵㤱㘸戴㌵㘶㠳㥦〱愹〲晢换攰〰㤰〳㘷捦㌸扥戹㘵㑥㈴㥢收㥤㈱㥡㕥ㄹ敦㐹㐴扡挷㌷昵㈷戲晤敡㕣㌸㠰㕢愹ㄷ㤲㙢扥㜹㐷昰戰㔹敢扦㍢㜵敢ㄱ㡦㕤㝦㥢㕡㘳㌱㡡㜶㜰摣㥡昱㐶慤搷〲愸㜳㈰挶㠹〵㜸攱愵㉦㐲㕡㝦㥥攰㘲〰㑣て攲㜰捣づ㕦㌴㤳㡡摢㍢捥㄰晡㑢〴㤷〰㈸敥昱㘴㈳㝡㈹㄰晢㔲㘷㐳㍦㥢㕤㥡㡥晢挱攲愶㕢〷㙡㐸㤷攱愹㐶㐸戰昹昴〵〴㜴㤰愶㜳搴㌲㈸昶㜴㐰捣㘲ㄴ㙤㌲て㐷㌶㜱挰㔵捣ㅦ㠵㤸户〳扥挵㌲慥㈱㔸て攰㜰挰㜵㘶㔲㜱〷㉡づ搸㐰愱㙦〳㈸㙥㐳挵〱搷〳戱㉦昵㐹㤴㌱攸㠰搱㈰ㄷ㍢攰㈶㔰㐳扡っ㑦ㅤ〹〹㉦〷㉣㈸攵㠰昹ㄶ愳㘸ㅦ捣つ慥㌸攰づ㈰㙡㙥㐹〷摣〵戶扥㥢攰ㅥ〰㠷〳㝥㘰㈶搵ㄸ晣㡡〳敥愵搰て〱搴戱〰攲㠰晢㠰搸㤷㥡攱㜴挰㔸㤰㡢ㅤ昰〰愸㈱㕤㠶愷㥡㈰攱攵㠰㤳㑡㌹攰㐴㡢㔱戴㔵㙦㠶㈶㜱挰㈳㐰搴愴㤲づ昸ㄹ搸晡㌱㠲㥦〳㌸ㅣ昰戸㤹㔴攳昱㉢づ㜸㠲㐲扦〰㔰挷〳㠸〳㝥〹挴扥搴㜱㑥〷㑣〰戹搸〱㕢㐱つ改㌲㍣搵〲〹㉦〷㡣㉥攵㠰㈳㉣㐶㔱攸㘰ㄲ㌴㠹〳㥥〶愲㐶㤵㜴挰㌳㘰敢㙤〴捦〲㌸ㅣ昰㥣㤹㔴㤳昱㉢づ搸㐱愱攷〱ㄴ㠳ぢ攲㠰㥤㐰散㑢ㅤ攰㜴〰〳ㄱ挵づ㜸ㄹ搴㤰㉥挳㔳っ㔹㜸㌹愰愱㤴〳敡㉤㐶㔱㜴㘳㉡㌴㠹〳摥〴愲㙡㑢㍡攰㉤戰昵摢〴㝦〳㜰㌸攰㕤㌳愹愶攱㔷ㅣ昰㜷㈰晡ㅦ〰㙡㍡㠰㌸攰㍤㈰昶愵㉡㥣づ㘸〵戹搸〱扣户㠵㜴ㄹ㥥㙡㐳㍥㉦〷扣晢捦ㄲ㤳攰㍢ㄶ愳㈸〰挳挸㡡㌸㐰愳㔰昵㌶挴扣㈷挱ㅡ戰㜵㉤㐱ㅤ㠰挳〱つ㘶㔲捤㠲㈲㜱㐰㤸㐲挳〰ㄴ㐳㌴攲㠰攱㐸搹㤷㝡つ㘵っ㑥㠲っ攷ㄴ㍢㘰㕦敡搴㘵㜸敡ㄴ攴昳㜲挰㜳愵ㅣ戰摤㘲ㄴ挵㠸收㐰㤳㌸攰㔰㔶㜹㕢㐹〷ㅣ〶戶ㅥ㐵㜰㌸㙢㤷扦つ㡥㌶㤳㙡㉥ㄴ㠹〳㍥㑡愱㈳〱ㄴ愳㐸攲㠰愳㤰戲㉦昵㍢愷〳收㠱㕣散㠰戱搴愹换昰搴〲攴昳㜲挰攳愵ㅣ戰搹㘲ㄴ㠵戱㍡愱愹捣㘶扤㈰㜲㌴ㄲ戲〵㥢昵摡搸捣㜸㈲㘷㘴㘴㍦搶㄰挳㡦㜹㐸㈰改㍡敥㐱㌳㤱ㅥ㌳晣㍥㌲搶㠶㙤㈸㑥㈵㜲慢昳ㅢ昳愲㙤戰戹㑢晣捦㘶㥦昱慤扤㙡戳㉦㕢晤㠲つ㝦㤹捤㌴㍡㡤㙢扢㕦㕥搸搱㠹㠶愱㡢㜹㉥捤愵㑢㌵㐱㜳㘱㈷愳扣㝢ㅦ㈱㐷㉦㠳昲捥㑥㐸改㜱愵㠳〰散散挵㥤㤴㤹㑡㙥戸㔳㘰晥㈷㕣攱㍥晦㌵挳ㄵ㉤㥣〹㑦㈰㤸㐸㌰㠹㘰㌲㠰晡愹㌵捤㉥㐷攲㜵㌸昰㈱扦捦昷㈰㜰㥦㍥㠹㌲ㅦ㈳㤸〲攰㤸㘶愷㈲ㄹ㥣〶搰㘰㠷搳ㅢ捤㉥ㄶ㔲㙡ㄱ㜲捡搴摢捡㡣搳〱㙡摢〰收㥥㙣㈴㄰晡晡戰捥㙢〳㑢㔰㑣昹捤㍡晡て昷愶晢㈶㍢㔷愷㝡㝡㌳改ㄴ㑥扥ㄹ㐳㘸敤挱㠱㘷㔶㐵㠲挹㡥㜴㕢㕦㉥㤸㍣㌹㡥㥦摡攴㐲㘳㠵ㄱ挹戵㈱戴㠹〰㐵〷㡥〸㈴晣㌰㍢摡晦晦ㄹ㥥昰㌱㠶㠴愸㜱㍥㐲愱摣愳搷っㄴ㔸敥㙤㙡㑦攳昰摣㤰戳㝦扡㍤ㄸ㐴愸㘹㉦㡣㍦昸㜴㍢㙡户晥㉦㌷㥦㌴晡㕢户㝦㘰晤㥥㡦攵㤸㕣㝡㌱㡣㉥扥ㄳ捦㐲㤶㔰㌹㥥㕡㡡㝣㠳㜷攲㘰〷摤㠶㙥㘰㙥㑡敦㉣㜵㌷扥挳㘲ㄴ㥤㔵㝣〲摡㘴㌹㌲ㅦ㡡搴敤搶㌸〱戱昰搲ぢ挱搶㥤〴㡢〰ㅣ攳㘴㠹㤹㔴㍣挸㤰㌱戱㤴㐲愷〱㈸㥥㘶挸㜲攴㜴愴散㑢摤㠸㌲〶搷㘳㘷㠰㕣散㠴㌳愹㔳㤷攱愹㑦㈱摦愰ㄳㅣ扢昲慢㑢㌹攰㉡㡢㔱㜴㥣ㄲ㠱㈶㜱㐰㡣㔵扥愲愴〳㝡挱搶㜱㠲戳〰ㅣづ㐸㤸㐹搵つ㐵攲㠰㈴㠵㔲〰㉡ち㤲㌸㈰㡤㤴㝤愹换㥣づ攸〱戹搸〱㔹敡搴㘵㜸捡㐰㍥㉦〷㝣慥㤴〳搶㕡㡣愲ㄳ㥦㕥㘸ㄲ〷慣㘱㤵㍦㕢搲〱攷㠱慤捦㈷戸㠰戵换㉦㐸〷捣愴攲㜱㤰㌸攰戳ㄴ扡㄰㐰昱㑣㐸ㅣ戰ㄶ㈹晢㔲攷㌸ㅤ㜰ㄶ挸挵づ戸㤸㍡㜵ㄹ㥥攲㐹㤳㤷〳㔶㤴㜲㐰摡㘲戸て愵〲㘹㘸摡㡤挳㠴ㅡ㔶㌸戶㈴㙥慣㘲昴戳㍥㠶〷㐵摡晡戲戹戴㠴㙡敢㘲敤改戹改㕣㝢㍣扢㈲ㄱ㔹㍤㈲㘶㈱㑢㝢㡤ㄴづ㔲㌲㔸㘲戹㘸改ㄵ㉢㡣愸㡥㜵愶晢㌲㍤挶散昶扤攱愰〵昶愱改攴㡣挵慦㜰敤搹搹〱㔴㈸昴ㄲ㕣扥挰搹㔰攸づ〱㍢搶㑣昹攵㌹㐳敥つ㜹㡦㉥㡡攷ㄲ㐶㑤㑣昸㠲㔷挷攰㐵㥣㑥㐵慢㘲㡢㝡ㄱㅡ㙤慦㡢捤捡挴愳㠹㜸捡㘰㘳㘰挹捦愷㙦㍡㡣㘵㌸㠹㥡㥦捥挶昹㘴㔰㕤㙣㔱㈶㤲捡慥㘰㔰扤㘷昵昰㠲㤴摣晥〲戱改昱㔴ㄶ挵㐸㉢ㄲ㙦㠸㜵昶愶㔷攱㐱戳扥㘴㙡㔶㘴㐵㜶慦㘸㤵晣〸㤲愶㔱㝥攵昷慢㙡㝦昵㥥戶㑦㜰ㅤ㌴敥㤷㝦㕥愴ㄱ㝤ㄵ㐷摣摤㝤㜴ㅡ扢㠰㡦㔱愶㑡〲㘹㐷㕦㈰〳慣捣搲㤷ぢ㘰敢㡣㤰攷㕦慣㙦挱㘳〷㥥㐷㌱㠳㑦昰㜱搱慢扦㡡㑣戵㤷〳㥣㌲㙢昱散晣挹昰扦昴㈸㕤㈰ぢ捤敥〵㠵扢昷つㅥ挴㜱㈶慣㌷扢ㄱ㘹散㔵ㄸ㥤攸つ㑣戹扢㘶㈸㈶㌲散愵昵㜹㜴㈶捥㜲㙡㘳ㅤ㤱㙥㈳㠱愵㘳㌲㤲慢㌷ㄳ摣〶㈴㈳㠹慣挵㙢㑢㈷㤳ㄱ㜶㍢㜶搹捥㥥㐸挲愸㡥戵昶攵搲㜸ち㑢挷〰愴㙦㕡愴㐸㍦㐸㤱㝥㈱搵挶ㄶ昲㘸㕡㜰敡㑡㉦㡢㘴攲戹摥㘴扣愷㥡〹ㅥㅦ敦ㄵ晤ㄵㄳ㠰㉣散攰㔰㕥昶㝣攲㕥搰㥡㑢㍢㌴㜷ㄳ㤶搷㜴ㅤ㥢ㅦ扤摡慦㠲昸㑦敤攱挹㈵㈶ㅦ戹愹攸慦㐳㕢〰慢㝤㄰㠰昱㝡㐳捥〳㠸昰㘶㈶ㄳ㤴敡㐳㤲㙣晤つ㐰㈲晣慢㕣〹㔰昶㔸慢ち〲愱㡥㜴㈴㍡ㄳ㐱㠷㜴愶捡㝡昴戳ㅡ㑤换改㈶ㄳ收㐱㘳ㅢ捥慥㜱㈶扥㌲ㅥ㌵㌲搵㈴㜴㘲㤱㕥挹㈳捡愰搹㠶昴㡤㉦㄰愸愹昶㉡㙢戶慤敢〸敢昸挶昹昸敢散㈲晤慦㉥㤸挴㄰㈳捣慡〰搴摦㠴ㅤ晡ち摡戴ち㐹摡攳ㄲ戸㤲〲㔷〱〴晡挱㜴户㑤攱㤹ㅦ㑥〶㌵㠴㉡攵愱㐹㥥㐶㔶攳攴㑥㡥㌱〳㘲㐸㡤攳昸㌱㘸㥥㍣㔶摢㑦㘲〶㍢搱换㡤㘸挸㥣㘳戹㐵㘱㜳昸晤㤵㘸敡愰㍢ㅡ㔴㔴㉣㤴㈵㍢つ㌹㤷㔴摣敦〴慦㐶收ㅡづㄶ攸敦攲㔳㠸㌹㔰戹慣挶㡦㕣愱㤰扥〶㌲扥㤰㕡〳㘸ㅢ㕥㐷㑡㠸慤愶搷㠳慢慦〵㔰㙢㤱攴ㄲ〰愸㝤挳㔲ㄷ㈱挵㥢㤶㉦㜸ㅤ㐴㐶㕡㡦ㅢづ㌹㐳慡捦㈳ぢ㘷㐹扤㠱㥡㉦〶挶挹㘷戰㌳㕥て敡搰㥤昱㡢捣㠱㍦㝤〳㤵㔸〹挵挳㉥摢づ愰㜶ぢ摦〸〱晤摦ㄴ扣挴㕢攰㈶ち㝣㠷〲㤷㐲㠰慤ㅣ扣ㄹ愹㐱敦昱ㄱ㐹て敦摤〲ㄹ㜸㙦㥤㐳㘹㉤㈹愶昷㙥愵搲摢愸㤴㘷㔹㙥敦昱〰㑢扣愷改㍤戹挶〳㍡㙥㈵㡡挷㕢攲愸敦㔱挹㝡愴ちㅣ㜵㈷愸㐳㍢敡㍡㘴㘳〱晡㉥㉡戱ㄲ㙡〳㄰て㐷摤つ〱㝤て〵扦敤㉤昰㝤ち晣㠰〲搷㐳㐰ㅣ㜵㉦㔲づ㐷㑤昲㜲搴㝤㤰㠱愳㙥㜲㈸㜵㜴戳ㅦ㔱改晤㔴㝡〷〴摣㡥扡ぢ㌴戳㥢晤ㄸ㈲扢摥捤敥㐶㍥昱摥〳搴㝣て㔲〵摥摢〸敡搰摥攳㘱ㅡ〴㝤晡㐱㉡戱ㄲ敡㕥㈰ㅥ摥摢〴〱晤ㄳち晥搰㕢攰㈱ち㍣㑣㠱晢㈰㈰摥晢㈹㔲㜹敦㜹て搲㐷㈱〳敦昱㄰捥㉥搵搱捤㝥㐶愵㡦㔱改㈳㄰㜰㝢敦㘷愰㤹摥晢㌹㐴㜶㘷㈵愳ㅥ㐳㔶㜱攰㘶㉡攷㈱㕢㠱〳㥦〰㜵㘸〷㍥㡥㙣㄰挴昹ㅢ㤵㔸〹昵〴㄰摢ㄴ愰昶㌸晤㈵〴昴慦㈸昸ぢ㙦㠱㉤ㄴ昸㌵〵㜸㠰㈷づ摣㡡搴愰〳昹㜴慥挷㌸晤㉤㘴攰挰慤づ愵づ〷晥㡥㑡㥦愴㔲ㅥ戸戹ㅤ昸っ㘸收㌸㘵昷㤳换㍤㑥户㠱㉡㡥晡〳㤵㍣㡢㔴㠱愳㥥〲㜵㘸㐷㍤㠷㙣㉣㐰㍦㑤㈵㔶㐲敤〰攲攱愸㍦㐱㐰㍦㐳㐱㥥敡㜹〸㙣愳挰戳ㄴ攰㐱㥦㌸㙡㍢㔲㠳㡥攲㠳挶ㅥ㡥摡〱ㄹ㌸敡㘵㠷㔲慥昵㐲愱㘱㠰晡㜹㉡摤㐹愵㙦㈲改㜶搴㕢愰㤹㡥㉡㌹愱扤つㄱ㜱搴㡢㔴挲㐳扢〲㐷扤っ敡搰㡥㝡ㄷ搹㈰攸搳慦㔰㠹㤵㔰㍣攱昳昰挳慢㄰搰慦㔱㤰愷㝦ㅥ〲慦㔳攰捦ㄴ攰㠱愰㌸敡つ愴昲㡥挲㌳搳ㅥ㡥晡㉢㘴攰㈸㤶㙦㉢㜵㌸敡㑤㤰昵晦〲㈸つ攰㜶ㄴ㑦敤㠶攸㔱戵㄰ㄱ㐷扤㑤㈵㜵〰〵㡥㝡〷㠴愱ㅤ挵㐳㐰晣昳改㜷㉤㠴〹ㄵ〶戴慢㡣戴㍤昴晥づ戲晥〷〵㜹㑡攸㈱昰ㅥ〵摥愷挰㜰〰㜱搴㍦㠱攴ㅤ㠵挷扦㍤ㅣ攵攳戲㌲愴昶㠵愸慤搴㌱昴ㄴ戸摡て愰づ㠵㠰摢㔱㠷㠱㌶㐴㡦ㅡ〵ㄱ㜱㔴㈵㤵ㅣ㡥㔴㠱愳㠲愰づ敤愸搱挸㠶㝦㜸慤㠹㑡㠰挸摦㐷〱敤㉡㠳㘶㍢慡ㅡ㌲㥡慦㑡㈹㥥㈶㝡〸㠴㈸㔰㐳㠱愳㈰㈰㡥慡㐵㉡敦㈸㍣挹敥攱愸㝡挸挰㔱㘳ㅤ㑡ㅤ㡥㙡愰㔲扥㤳ㄵ㘰昸扥捣㐶つ㔱㑥挷㈱㑦㍤㜴〶㘳㔸㤹攵戰㠷攲㔲㜰㘶㍣㠷搵㘰㙤っ〰愸㥣挶㝣㐴昶㔶㡥㑣㘳〶攳㌶㠷ㄶ戳ち〲㌹㠷ㄴ昳㥤㤱㥤㈳㍣搸㘶捣挷ㄱ敡ㄹ㑡㐸㘲㍦ㅥ㜵摣㥢㠲㐱捡㡣捥㕢昱㈰㌵扡昴㔹㤶挳敦㥣㔲晦㠵搰㔱㜰ㄸ㝡〳㥥㜲搲挳搹㜱㌸ㄳ㘱㌹㍦〲㌸㘳㐹㈷っ搹㐹ㅣ㠷㝢㡣搵㠵ㄸ㑦㌲㘹㜵搶改昱散㔴ㄶ扢戱㤰㤵挲㕥扢摥㐲攷昵攵ち㌸㤱晥ㄱㄶ〷捦挹捤㑢㈱㐲搲ㄳ挹㐴昷㤲敤㌵㙣㌳㈳㐱戲㔳摥搳㈸ㅤ戴攰㜲㙣㡡ㄱ㜷ㅤ㘹昹㝡㈲㝣扤㍢㘷愳つ搰㔴㐷㜷てㅥ㤹㔶㌳㌵挷㠸愴愴ㄵ㍡㜳搱㜶㘳愵㠴㑣攷ㅢ㠸㜷攲㔵扢㠴㌱㐲㌲っ㈶㘵㉢愹㘳慤摤㔹㠴摦㜲㡣慢㔸㤸っ㜵ㅤ㕢㘸㈴㈲㝣愸ㅤ㘱㄰ぢ㥢摦㤳挳㤳〰㠳ち昸挰晡摥搳㐲昰㐸愵搵㑡㑡摡㈹㔸㘶㠶㉢㌴㠲愳㘸て㕢ㄵ敤ㄶ㤳敢昵愹敡捡㉢㜸㝤㘷慡捦㐶慣愰散㈴〸㤵㠹收㘱戶㜵ㅥ㘴㜳㈴㡤戰㥦慦㌰攷㌸㤹扥㙡㙤ㅡ㐳㝥㜵っ捦㘶㜲㜸慢㠳慦ㅥ㌵㜰攸㈴㄰ㄳ挹挵ㄱ摤㑡慣慥㡦捤㑥昵㈴晡愲㠶㠴挶散㔹㕢㈲㘴㝢㐵㝢㔵挲㈱搶㠸㉡攳ㄷ换㈹戳昱慡戱晤㤴晦㥥挷挸昵㍥ㄸ㘹㜲换㠴づ㍣㐲㙣㡤㍢㥥㔹敦昶㔳〳㈱搴㝥㜸晥㤹ㄷ㜹㜹ㄵ㔳㕢ㄱ㠹㜳ㅡ㡦㝥〷ㅦ㍣㤰ㄱ攷㄰敢㐸㜷愴ㄹ㘳㜷㤰㑥㡥㥢愴扤愲㥤㘰愷搹㑣挱㈰〲㠴㝢㌸㐲愸〴戳㥥晣㈰ㄲ㘸晤㑥攵㍤〶㜷ㄹ挵挷〲捣昵搹㘲㘱㈱㌹ㅥ㠸㥦挰ㄲ昹ㄸ㘸戲㍥㍢〰慤愶愶㈰㘵慥捦昰㌰ㅡㅢ昵㐰㠰愱搷㘷㔳㤱つ晦㝣晡㈰㉡〱㈲㝦慤㠰ㅥ换慦㠳愹昷㄰ち㑥昷ㄶ㌸㤴〲㡤〰㠱㜶〸戸㈷㥡㤲㠷攸っㄵ〶㤲っ捡㔵㈷ㄹ㥣挴㌰つ攲㡤〴㍣㈴㠰㔰㔹戰愶㥡㠷散晡㌰愸㝤㝣昳收㈹㤰昵㈹㥥㔲摢ㄵ㘴㌸捤ちぢ㡤㘲昹㠷〳愸昹㄰㜰慦㜹ㄷ㠲㘶晡戴攴㜶戳ㄳ㈲攲搳搱㔴戲〸愹㠲㌵敦㤱愰づ敤搳㈵挸㠶㝦㍥㝤ㄴ㤵戰扡晣㕢ち㘸㔷ㄹ㘹㔴㔹㈲愴㐷㐳㐶ㅦ㐳挱搳扣〵挶㔰㘰㉣〵㜸㡡㉤㙢摥㘳㤱捡慦㜹昱摡㥥挷㥡昷㌸挸㘰捤㝢愶㐳愹㘳捤㍢㡥㑡㥢愹㌴〶〱户愳㝡㐱ㅢ挲㔱㜱㠸㠸愳㈶㔰挹㔹㐸ㄵ㌸慡〵搴愱ㅤ㤵㐰㌶晣挳㈳㌳㔴〲㐴晥㜸㝣敤攱愸㠹㤰搱㤳㈸挸愳㙤て㠱挹ㄴ㌸㤱〲㍣敤ㄶ㐷㥤㠴㤴挳㔱捤㕥㡥㥡〲ㄹ㌸㉡敢㔰敡㜰搴挷愹㜴㉡㤵慥㠱㠰摢㔱攷㠱㘶㍡慡攴扥晣㝣㠸㠸愳㕡愹攴〲愴ちㅣ搵〶敡搰㡥ㅡ㐰㌶晣挳〳ㅤ㔴㘲㍢㡡挷摣ㅥ㝥㤸〱ㄹ㍤㤳㠲ㄷ㝡ぢ捣愲挰挹ㄴ㔸ぢ〱㜱搴㙣愴昲㡥昲㡥昴㥣ちㄹ㌸敡㘲㠷㔲㠷愳㍡愸㜴づ㤵㝥ㄵ〲昸㠷㌷㡣㤹〲㈲挳晢敢挰摣攱晤愲愳ㄷ㥥搷㘰㔵㡣㐳㤸捥摣敡〴づ扥㠸㌲摣㙦㘲㥣ㅢ㑣㌶づ㈱搲ㄹ摣㉦㉢摤㡦愹つ收攵〹㘲捤㐸搷㍢㜷㤲㡤㥣换㔱㥢挰ㅤ敦ㄷ扦㔷㌶㤸㥦ㄵ捦扦㠰挳㍣扣㠲昳㘱搳挸㌹昱㥥㑣㍡㥢㡥攵ㅡ㍢㜱戰摢挸㜷ㄸ㘳戸㘱戶〶㙥㠷㐶捦㌲㘹㔸㘵㡡㕦㜲㔸挹㜷㝡㐲换㔳改㔵㈹愹㑤㈰换㔷㌹㔹㥡慥慡㘲㌱扣㡤捡㜵㌸㥣ㄷ晥〶㌸捣慣ㄷ愲攰扡㡡昰㌷㈹㠹㉢捣㐳ㄵ㐱㜸㠲㈲〸㑦㔱㜸〵慥〱戲慢㐷ㅡ搴慤扡㔵㡦㡡㉡愳戲慡慡㘸㝦㔵㜴ㄴ㌲昸挶㔵㌰㌸㥣㠵摤ち㤳摤㥢㌲敦㑣慣㕥摥愳捣っ㤳昰㌸て愰㕥っ㄰ち慦㠷〸㉢ㄴ㕣㠲㘴㝤摢昴㉥挷㠹㙥㜰㈹㘸戵愰挹㙡㘱㈱摥戲っ㥥〶捡㌰㔰ち扦㥣ㄱ㍣ㅤ攴攱㈰攳㌵㈲晢挵㈲㜶愱昰戵㤶昶晣㐷㈴昴ㄹ㄰㌵ㅦ㕣摡〰㈶㉢愸㍦〵ㄲㄱ昹扢ㅥ㤰ㅤ㔷㕤〷㉢搹㕤挰昰㘹昶〱㌶户㕡てち㥢扣戰挹㙥㐰〶㘹戲㙥挸愱挹㙥愴㉡㕣㘱㥥㤲〸㜲㤳㡤㝣挷㐲搴㉤㐰搸㙣敡㕢㔰㐷㤷㤲愱愳慣㥥〱㄰ち昳挰㐳㤴搲㌵㥡扥搰㌴㕦搳搸㌰て㐲㠴㜹㄰㜳ㅤ㑣㤰㈰㜳〰㤸晡ㅥ搵㤲㤴〲㠹㠸晣摤〹㈸㤶㝤〵㠵ㄵ㕢昶㘵㔰㡢㉤扢ぢ㤹愴㥣っ㔴挱戲扢愹ち㔷㤸挷ㅡ㠲㝣摦㐶㝥㘰㈱㡡挷ㄳ㘲搹㈵㑥换㜲慣㕥ㅦ㐰㈸捣ㄳ㡡㤲㤶摤㙦㌳て㠷㝡昹昲㠵㕥挳慣〳㐸慡〷挰挴㍦㥦㍥て㈴㈲昲户ㄱ㔰㉣晢㡣愷㘵攷㝢㕡昶㈰㌲㐹㈵〶愰ち㤶㙤愲㉡㕣㘱ㅥ㌹〸昲㤰㡤㍣㙣㈱敡㔱㈰㘲搹戹㑥换㉥㘴昵搶〲㠴挲㍦㠳㐰㐹换㜸慡㈰捣㘳愰㕥扥扡愱扦挴慣〳㐸慡捤㘰攲㥦㑦㕦ちㄲㄱ㑥愱㡡愷〲㘲搹搹㥥㤶愵㍤㉤攳搹㠰㤴戳づ慡㘰搹㉦愹づ㔷㤸㘷〱㠲㙣戱㤱㕦㕢㠸晡㉤㄰戱㉣㘹㔹㠶慣㍥㝤㌹愰晥ㅡ㐰㈸晣㍢〸㤴戴散㐹㥢搹捣㕣攳〹慥㘶搶〱㘰㑡挲昸㈴㕤〳ㄲ换ㄳ换㥥〲㈶㤶㐵㍣㉤敢昲戴散㘹扢㥣つ㔰〵换晥㐴㜵戸挲捦搸挸㌶ㅢ㜹搶㐲搴づ㈰㘲搹㤹㤶㘵㘴攸敢㔹扤ㅢ〰㐲攱攷㐱㄰换㌸戰捣㜱㈶㈳㡥㠳㉤捣昸扣㌰〷㤸㙢㌲挱㈴㠲㕢挱㔴㉦㠲㈹摡㙥㘳ち㘴戱㡣㜱㜷戱㙣㠱愷㘵昳㍣㉤㘳昴㕤捡戹ㄳ慡㘰搹慢㔴㠷㉢捣㘸扢㈰っ慤ぢ挲昰㍡㉦昵㔷㈰㘲搹ㅣ愷㘵㜷㐳㠱扥〷㈰ㄴ㝥ㄳ〲㈵㉤㘳㐰㍤㙦搹㌴㈸搴搸㡡昸昴㡦㘹换摢㘰攲㥦㑦㍦挰ㄴ㄰昹㝢〷㔰㉣㙢昵戴㙣慡愷㘵っ㤷㑢㌹㥢愰ち㤶㌱㌴捥㉢捣昰戸㈰敦搹挸晢ㄶ愲㜸㥢㄰换愶㌸㉤㝢〸㔴晤㌰㐰㈸捣㐸户㈸昵㥡ㅢ晤㌶㤳㉦晥挸㈷㔵昴㘶㘶ㅤ㐰㔲㔵〲㘳㌱晡〹ぢ㘱㐲㌱戲㉤㤶㌵㝢㕡㜶㥣愷㘵㡣㙦㑢㈵戶〰㠱㘵㡣㘵昳ち换愷扦㠸㌰㜸捤㉢捣〰㌶㉦㔵て㐴㉣㍢搶㘹搹㔶㔰昵㙦〰㐲㘱㠶愶㑢㕡挶㤰戵㌰攷㐰㤷㝣捥㐵㍦挵慣〳㐸〶㠶〳㜳摦㤶ㅤ捦ㅣ㌹㘲愵摣㍥㠵ㅤ〱㙣戹挱て㡢㉤攸㡢㈴昰ㅤ慡㜹㠸愱攴㐸摡ㅢ㜶摥㤵㘶㈴㙢挸戵㡤㤸昰挹㌳戹挴㜰晢愰㜰㘹㘲搹㈶㙦㤰敦搹㍥㍥ㄴㄸ㠵戶摢戵㔲搸戹ちㄷ㐰㥣㈲㐲晡ㄹ戴ㄵ昷晣㡣㌰㑢㙦摣㘶㈱搲ㅢ㐷摡搴㘷㠱搸㔷㘰ㅦ㈴㜶㍤㐸㐴㐵㈳昲て敥昰ㄱ慤㌱〹挴换㜶攱㠹戸敤㉣㥥㜱㈱愹㤹戳づ敡〰㥢扡挳㐲㘴挶㘳摣㐱㐶捦㠱㡥搱ㄳ摣〹㙡挹㜵戳㍡挰㜳㐸ㅤ㠴㍣搲挱㕦〴㠲㈱挵昰〳慦昰㈱㌶挲㜸㠳㔰ㄸ㜳攰搵㜰ㄸ㄰㉥挷㠲㤲晣㄰㐱㜸ㄴ㌴搳挰攰㑢㐰摣㡢搳㤷㐱㉢㕣㥣扥〲㑡昱攲㌴捣攰〴戵攴㍦昹愳㕦〷㐹㡤㈶㈰晤捦ㄶ㈲㙤捦㜸㠳昸㌲散昰㘵㝥晤㔹敦改㌶㐶ㅤ挴㙤㙦〲㠱摢ㄸ㘱攰ㄵ㘶㤴㐱㄰㠶ㄴ〴ㄹ㙢㈱㡡搱〲㤹㠹㙡愱昲㔶晣㐹㕤摥〲㔵扦つ㄰ち㌳㘰㔰㜲㈶㘲㈰㐱㤸㝣㤸㕦扥㈸愴摦㘷搶〱㈴㤵〴〸㐸晦〰㈴戱㡡搴ㄶ㈴挴㌲㥦愷㘵晦㝣捦㙢晤㜹〲㌲㐹㌹㜸㕥㡤㤶㌱㈴挰㉢捣戰㠰㈰㤳㙤㠴㜱〰㕥㡡摢㝢戱散㍤愸ㅣ戴㡣㕦昸搳㐱㠰㔰昸攳㄰㈸㘹ㄹ㜷晥挲㡣㐰㤷敥㈶愸㘳搶〱慡㙥〵㔳晣搴〰搲愰㘵摣搱㡢㘵㙦愰挰攲㤵昵敢㥥㤶戵㈳㤳㤴㌳〲慡㘰搹っ愴㜹㠵戹㡦ㄷ㠴㥢㜶㐱戸㜱攷愵戸ㅦㄷ换㕥㜵㕡戶て慢户㉦㐰㈸摣〱㠱㤲㤶捤戱㤹㝣晣㕥扥愴愴て㘶搶〱㈴挳㜳㙤收愱㔲㥤挰㐲愴㑦㉡㝤昲收搸愶㡤㐱㜸扡攰㉢㍣㌳昰㔵㥤搵挸敥慢挰ㄳ㠷收㜳㝡㤵晥ㄳ昷㑣ㄷ攷昵㘱㔰挵扦挰㌶㔸晤㉦攸㘱㝢攵㈷㘳㙡㍣ㄴ㝦晡㌰ㄸ摣戰〸昵攵〴攲㥡㐴摥攰㤲㠸搷㌴㠱扥㙡敢㌷㙣晤㡥㥣搶戰搸捥㜹愶㍡㙣㕤㙢㘰摢昹敥户㙦㈴攷㘹㔷㙤㤴摦ㄵ摦㌰㝦愷㥤㍦㑤㥤㠱㥣㕥慦ㄳ晣ㄱ㘶㝡㝥收攱てㄶ挳晤㥤㡢昰愷愰㐹㥡晤㐸㘹㍣搵㡤㌴ㅢ㔰㍤㠹ㅣ昴㥡ㄸ㝡㌴つ㡤㠲ㅣ㐰㔵㜶搹搰〶挳捥㔱搶㐰ㄸ㘴ㄹ㌸㑤㈵㤰挳换戰㕦㤷㌲㙣㡢挵㜰㝦扦㈲㥣㠲㈶㌱散㌸搳戰っ搲㘲搸㉦㥤㠶㌵搳戰㥣㕤㑤愹挶㈰㈸摤㠲つ㝤㜶㡥㕤㌶㙣つ㜲㜸ㄹ昶昳㔲㠶㍤㘶㌱摣摦愵〸㥦〷㑤㘲搸㐴搳戰〱愴挵戰㐷㥤㠶㑤愶㘱ㄷ摡搵ㅣ戴㐹㤰㌲㠶慤戵㜳㤴㌵㙣挵慡㘹愲攸昲慦㑣㔳㕦㐲づ㉦挳㝥㔲捡戰㑤ㄶ挳晤扤㠹昰愵搰㈴㠶㑤㌵つ㕢㠷戴ㄸ戶搱㘹㔸㉢つ扢ㅣ慣㍤ㅢ㜳㕦戳㜳㤶㌵㜰攳挰㐶㌱㜰摡昹搶㙦㝡愳扡ㅡ㌹扤っ晤㔱㈹㐳敦戳ㄸ敥敦㑡㠴慦㠱㈶㌱㜴㤶㘹攸〶愴挵搰㝢㥤㠶捥愶愱搷㠳戵㝢㘳敥〶㍢㐷㔹〳㥤㉤㜸㉢㜲㜸ㄹ㜶㔷㈹挳敥戴ㄸ敥敦㐵㠴㙦㠳㈶㌱㙣㥥㘹搸㥤㐸㡢㘱摦㜳ㅡ戶㠰㠶摤㙤㔷㔳晣㍣〸捡㜴捤㝢散ㅣ㘵つ㜳㑥㈶摣㡦㝡ㄹ昶摤㔲㠶摤㙣㌱摣摦㠱〸㍦〰㑤㘲搸㔲搳戰㑤㐸㡢㘱㌷㌹つ㍢㥤㠶㍤㘴㔷㜳搰㈶㐱捡ㄸ昶戰㥤愳慣㘱捥ㄶ摢㡣ㅣ㕥㠶㝤扢㤴㘱ㅢ㉣㠶晢晢づ攱㈷愰㐹っ敢㌲つ摢㠲戴ㄸ㜶慤搳戰〸つ摢㙡㔷㜳㤷つ晢㡤㥤愳慣㘱捥ㄶ㝢ち㌹扣っ扢慡㤴㘱㔷㕡っ昷㜷ㅢㄴ户㐹戲摣㕡㠶扡攳㥦晣㠵戹㔷ㄲ㜳㝢挵摣戰扤㐳㔱摢㙤㜱㥢㠲戴㉦扣挳ㄶ㍦㑢挴ㄵ户ㄶ攲㥤慦㌹扤㤳〰㔳扤づ㔶扥收ㅤ㈸摡㕣昶㕤㔶慡收㕦戶ㄸ敥㜷㕣挳㕣搳㑢ㅤ㌳㘶愱㕣㤸㑢愱㤷㌸ぢ攵㌷挴ㅢ摥〲㙢昷㘶〷慥捦㈵㐷搹㈶㜱昶㌵慥捤昳㠶㝤〶㙥㌱つ晢㝣㈹挳㉥戲ㄸ敥㜷㔷挳㕣搲㡢㘱攷㤸㠶㜱㕤㉥㠶慤㜵ㅡ戶㠶㠶㜱挵扤㝢㠶㜱㜹扥㝢㠶㜱㘹敥㘵搸〵愵っ㍢摦㘲戸摦㐹つ㜳㐵㉦㠶つ〰愹慢㔰㕣㤶㡢㘱攷㍡つ扢㄰搴〶㉥戸㜷捦㌰慥捥㠷㌶捣㌹㠸戸㌲昷㌲慣扦㤴㘱慢㉣㐶搱扢愶㕣搰て昵慥愹攳㕢愱㝣愰㉡㄰攳昱㐹㑤捣㈴㜳つ㉥て慥㈵攴昸慡ㄶ慦㠵㘵昰戵捥づ扣〱㠹㤷挱昰㤱㜰敢㌴〶㙦㐶昲㐰摦㝥昱㐸㑢㡡㤹㠳戱㜹ㄹ扣㠹㔴ㄵ㥢㥤挵愳㔹搱㙡㝣㙤㌰㠷て慡愴昶㠶〰ㄳづㄴ㉢搱愵㜱㤹㙦㡢㜹㥥攵昱㤰捥晤㘸㠳㈳戴㤶昷㠷晤㜸㡥㥦㙦㤳敤㔹㜸㈹昸〵戴㤷昳捤㠲愸攳ㅤ挹㑡搵㠷㘶㌶㡦㘹㉥昰㝤㈰昵昶昹昱㔹㍡攴〹㕥〲㔰㠱㈳㌰㤹㌲〱㐲晡㔲㔰攴〰㕣㠰㉦挰慤㡥摢㐰㥥戰捡㤶搳昵㌹捤㥡ㅡ晢〴㤴愵㈸敥㉣搸㤳㠲㤷㔱㠷晤㜶㔲㘱摤搲㥥㜵㕢㠷っ㥡㜵换搷敢㜲㤲昸〴㠳㔹㉦挵㥤〹敢㘶㕦㡡换㝤㤶愶㔹㕡愵㡡㝢㉡晥㈶〵ちㄵ㕦㐹㤲㐳㌱㜷〶〵㡡戹摣ㄶ㌳慥〶㔲挲㡣ㅥ捦搲慥愱敡挲搲慥㈵挹㔱ㅡ㤷敢〵愵㑤〵㐱㑡摢〰愴㜴㥢㥥改㔹攰昵搴㕥㔸攰㡤㈴㌹ち㙣㐵扡愰㐰慥㐵挵㙦㌴慦㔲㉤昵㔴㝣㌳戵ㄴ㉡扥㠵㈴㠷㘲㉥㕢ぢㄴ㜳㉤㈸㡡捤〶㔹攰愹昸㝢挵㡡敦㜴㈹收戲戱㐰㌱搷㘲㡥ㅡ㥦敡愹昸晢挵㡡敦㜵㈹收戲慤㐰㜱㤷慤搸慣昱っ㑦挵昷ㄷ㉢㝥挰愵㌸攲㔲ㅣ收㕡㐴㙥ㄴㅢ㈹昹㈰挱㈶㠰㤰攲㜲㐴敥ㄸ㔳㔰ㄶ㜷摤っ㌱㔴晢㉢ㄴㄷㅥ戴㌱昸㄰㐰晥摢㉥昲㕣㐰搶慦㑥戲慢昶捡昸〳昲㐳晡愷捣昰〸〰㍦戵愱㘴㡡攲㤰㝥ㄴㄴ㘷㑢㜱摤㐲扢ㄷ㕤㜱摦戴昷㈷㥣搹慡戸攰㜰㌸戴挵㔶敥㜳捥ㄷ㥢愹愵戰ぢ㍣㐱㤲愳ぢ㜰㙤㔲攰㔰摥昰ㅤ㡡㡦昳㔴扣愵㔸昱㔶㤷㘲慥つちㄴ昳㠶㉢㡡捤㤶㍡摡㔳昱㤳挵㡡晦攰㔲捣㝢戳㔳㜱㠰戳攲㉥㑦摢㕣㘷敥㘱挰晣㈹㤴愳㌸搷捡㕡昵㘹ぢ㘱㐲㜱昲㘳㌵昴㥦㐸攵扣㈷㌲捦㔸㠸挸㜰ㅥㄳ㤹㙤愴㜲ちㄳ㤹㘷㥤㌲㥣㝤㐴㘶㍢愹㥣㜸㐴收㌹愷っ㈷っ㤱搹㐱㉡攷ち㤱㜹摥㈹挳戱㉦㌲㍢㐹扤挵㤶㜹挱㈹挳㘱㉣㌲㉦㤲捡ㄱ㉣㝡㕥㜲捡㜰㐴㡡捣换愴㜲㌰㡡捣㉢㑥ㄹづ㉥㤱㜹㤵㔴㡥㉢㤱㜹捤㈹挳㌱㈴㘳㘶㌸㕡㥤㘳收㘳㌲㘶㠲敡㐱㥢㌱捣㘲昰㈹挰㙡㍣攱捦戱㈶㌹挲ㄶ㠳㈱㍡晤ㄷ㉡攵㤰㤱〲晦捡ㄴ㐷㡡ㄴ昸愶㠵㌰愱㌶摢㌲晦㑢㉡㍢扤挸扣攵㤴㘱㈷ㄶ㍤㙦㤳捡晥㉢㌲㝦㜳捡戰㍦㡡捣㍢愴戲㉢㡡捣扢㑥ㄹ改ㄷ慣摤摦㐱戵慦㌰晢㠷捣ㅦ晦〰㠲㠵愶昴㡣㈲㈹昶㄰㤱㝡摦㤴㤲扥㔱㈴挵㍥㈲㔲ㅦ㤸㔲搲㍢㡡愴搸㑢㐴㡡㙦挷愳㐴改ㅦ㐵㔲散㈷㈲㔵㘱㑡㐹て㈹㤲㘲㑦ㄱ愹㠰㈹㈵㝤愴㐸㡡㝤㐵愴慡㑣㈹改㈵㐵㔲散㉤㈲挵晦㈱ㄲ敡昵㉡搲攲挵〲㝦戱扦㠸㔴㡤㐸㌵戰愹昹㐱㈲㝦扦敡昹㜴昴搳㥦㝥愷愱戲昱㈳㤵愷㑤慢扤㘲摢㘳摢搷㙤㍤㘳捡ぢ敦㕤㝤昵搶ㅤ敢㌶扦㜷㝦昷㤴㐷㌶㙣㜸攸㤴昵㥢户て㡦㕤敢晦晥㍢ㅤ搷慥㘹㕥扥收散搸攲㘳㘶慤㌹晤慣〵捤昳㠷㡤愹愸愸慡㍡㜲挴愳晢ㅦㄵ扥攰散㝢搵㠳扦摦㉦愵愴昷戰戲昶㌶ㄲ戸㉦捣㕥㈴搵愸㌳㉢㉢晤㠷㔲〵㤵㘵㍦ㄲ愹〶㔳㑡㝡㔰㤱ㄴ㝢㤲㐸つ㌳愵愴てㄵ㐹戱㉦㠹搴〸㤱ち摢〵㈹㜶ㅣㄹ〲慦晥挳ㅣ㌴搳㤱户ㅡ㉦慤戰慦〸攳ㄵㄷ㠳摤㐳ㄸ㉦扢ㄸ散ㄱ挲㜸挹挵㘰㈷㄰挶㡢㉥〶摢㕤ㄸ㉦戸ㄸ㙣㙡㘱散㜴㌱搸扡挲㜸摥挵㘰㠳ち㘳㠷㡢㐱ㄷぢ攳㌹ㄷ㠳㕥ㄵ挶㜶ㄷ㠳㡥ㄴ挶戳㉥〶㝤㈷㡣㙤㠵㡣㥡晦〳㌳扡摥ㄴ</t>
  </si>
  <si>
    <t>㜸〱敤㕢㝢㜸㕣挵㜵扦戳摡扤摡㔹㐹搶攲〷㉦昳㄰〴捡挳㐶戱㙣捣摢戵㘵挹戲ㄵ㙣㙣㉣摢㤰ㄲ㍥㜱戵㝢搷㕡扣て戱昷㑡㤶㠰㠰〳㠴昲㌵搰ㄴ㐲㜸愴戴㔰㤲㐰〸挱㠴㠴昷㐷㑢㘸〸攴愳㤰㈶㐰ㅥ㝣搰㉦扣ち昴ぢ㈴收㙢摡搲㤴挶晤晤捥扤㔷㝢昷愱㤵㜱捣㔷晦㤱戱昷摣㌳㌳㘷收捥㥣㜳收捣㤹㌳㔷㠶㌲っ㘳㈷ㄲ㥦㑣㔱㈲〷つ㑣㌸慥㥤敦散㈹收㜲㜶捡捤ㄶぢ㑥㘷㜷愹㘴㑤慣捥㍡㙥ㄳ〸捣挱㉣敡㥤搸愰㤳扤搰㡥て㡥搹㈵〷㐴㌱挳㠸挷㜵〴昵挰攴㤷っ㌲㥡慤㜴㤴㠰㜵摡㈴㘸〶㘸㡤〳㙣攸㔹扥㜶攸㝣扣㘹挰㉤㤶散昹ㅤ㥢扣晥㤶㜴㜵㜵㜶㜵㉥㍡㝥搱〹㥤ぢ收㜷昴㡣收摣搱㤲扤愴㘰㡦扡㈵㉢㌷扦㘳摤攸㔰㉥㥢㍡摤㥥搸㔰摣㘲ㄷ㤶搸㐳ぢㄶつ㔹挷㥦搴㜵晣攲挵㤹㤳㑦㍥愹㔵愳攷㌳㝡㤶慦㉢搹ㄹ㘷㑦昵㤹㘰㥦㙢㝢㤶㜷㥥㘱扢㝢慡捦ㄶ昴㠹㉥㝢㡢㜹㉢㕢搸㐳㥤挶挸敦㐵扤㜶㉡㑢挱搸㜶㈹㕢搸摣㠹㘱㔷㌰ㅡ戹ㄳ㍢晢挰昱㤴攵戸㍤㜶㉥户摥捥㠸㑣昲攴㤹㕤戲ぢ㈹摢㤹㤱㕦㌱㥥戲㜳㝥戵ㄳ捦㙦戲㑡㘷㔸㜹㍢㑡愴㍤敦挹慤㍦㙤ㄷ摣慣㍢搱㤶摦攸搸敢慤挲㘶㥢㈴戱晣捡搱㙣㍡ㅡ㔵搱愸搱㜴㔴扤挱㠸㙣㍡晢㑡愹㥥㘱慢攴㑡㡥㔲敢慡㐷ㅢ搲㄰ㄹ㜸攵戰搰慡愳慡ㄵ挵㌴㤰捤㥦㙥㤷ち㜶㡥㉦愱昰收㔵ㄱ〹㑦㍣搶㑦㌲㈷㤸つ〵愳㕡晣戵挰愹㔰㔷㜵㉢㐱ㅢ㠰㌹〳愰敤慣㙣㉥搷㌱㙣㜷攴戲㘳昶㔲摤捥捡㈴㠰㡡晥〶慢㉡摣㤸扤㐵〶慤挸攰㔰㘴㌰ㄵㄹ㑣㐷〶敤挸㘰㈶㌲戸㌹㌲㌸ㅣㄹ捣㐶〶捦㡦っ㙥〱㑤㤰攲捤捤ㄱ㍦扤㌹扦晦晢㈷㉣㝡扤晦攱㔳收㕣晤挰㘳〷㙦㠸㜱㈱㉤慥㌷㤳㙡㈶㜵㍢捥㘸㝥㠴㉢搸ㄷ愰㑣㈱摦敢戸敢慣㔲摥㘹摤愳㤲㠶㥣愷ㄳ㜵户㤳晦昸㐵㡤㤷散ㄱ㔱㥢㌳挱收搹ㅢぢ搹㑣戱㤴㥦扦㈶㕢㔸戲㜸晥ㅡ㙢㝣㐹搷㘲㍤ぢ㌵㝡㌶㠰㌹〷愰扤愷㔴㜴㥣づ㌷㥢户㡦㜶散搴㌱㝡㕦㔶敦〷愰搴㍢㔰〳慡㐲㠷改㙥扢攴㈹㜷挵㕦㕤ㄲ扦㙦昵攳晦㜳愵愲ㅤ愴ㅣ捤〳〰收慣ㄸㅦ挱㍡挵㈲㠲㘵㕢㙦戹昶㤲〵㥤ぢ扡昴㠱愸搲㜳㐹㜴㄰㐰㘲㔵搶敤ㄸ㥡攸攸戱㑡晡㘰搶ㅣ〲愰搴㙢晥ㅢ㝥昷搲㡥㔹㔷扣昰捡ㄹ摢捦晥挶换㉦晣㜴敤㔱㡡㐶㔶散㙥〷㠹て〳㌰て〷㤸ㅢ㔶搹㑥㍦㡤㘰晤㜵㉣㕣慡㍦㐱搲㈳〰㤴㝡搹敦㜷㝢晡改㥢㡦摢晦慦晢敥㡦昷㥥㝢攸㈵〷扤慤㘸㈳㘴攴㝦〲㘴摦㝡㈳㕦㜰㤲㍥㡡ㅤㅤつ㘰ㅥ〳搰搴户昰㘴㝤㉣㡢收〱㈸昵愲摦户扡㈸昲挶㑦㤲敦昶㕦戵昹搰ㄷㅥ㈹㕣昳㤳搶攳㔰㝤愶扦攴㝡㑢搶㔶搸慤戲㐹㕣搸〹慥散捡㕥㠰慤㈰戳㌸㜳㘲愶慢㉢扤㜸㠱戵挸㡡㜱搱敥慡〵愲㔸㕢㌳㘷㘵ぢ改攲㔶㌱㐹慤㤹扥㙣捥戵㑢㤲㘹捦攰攱㤹㔵挹户㘵㔶㡣㘳㍦㑡㜹搶㙢㜶愶挷㉥戹戰攳敥㐴㔹捦て㕡㙥㌹㜶㌹㍢捦敦㝢㜹㜱戴㤰㜶收搶慦ㅣ㜰愱〴〷㔶搷㤵㍢愹㘹㌶〰ㅢ㙦㍢㌲愴㐳慡㥢㙤戲㜲愳㜶昷㜸搶慢㍥戸慡ㅡ㌶愰㌸㌴㜵㙤㕦挹扥㘰戲戶㘶㐴摤㜰て挶愴敦㥡㔹㝡㔵摥戸㍡㝡㠶㡢㡥㕤㤰攱捤换慦换愶戶搸愵〱㥢捥㠵㥤㤶愹捥㘱㤵扦攵捣㕢㕢挰㐴戱㠹愴てて㤷㤲搱㜶㈱㙤愷㌱摥ㄱ㜰㜹㘲㠳㌵㤴戳昷慤㈰昱摥㠹㡡〳㉡㡡晢㡡愹㔱愷愷㔸㜰㑢挵㕣㘵㑤㜷㝡捣挲㌶㤷㕥㔳㑣摢㔱㐹㠶〷㤵搱搴愴㤴㜱㜴㍤㉢换扥ㅤ敥㈸㈱㈵攱扥搵㤸㌸愴㐴㈴慥扢ㄳ㑤昶っ㈴愴㘴愴㍦愶攱㐸挲㑡㐸敡〵つ愹敢㈸㈹ㅢ敤㕦戹昰㍡搷㐳㍥㤰㐳捥收慡㡣ㅣ㌱㜵㤷㘵扤㥣㘶愴㈱愹搰㤷㈴㜵〳愶㐹户㤳扡昷昱ㄲ㐷㈲戳晣搹慦ㄸ㠳ㅤ㕥㘵ㄵ搲㌹扢搴搰ㄳ㔶ㅣ㤱敥㈴昸㈴挱〲㠲㉥㠲㠵〰戱攷㘰攳愶攴㈸敤愷ㅡ㔷ㄳ戱慤搹戴㍢㙣づ摢搹捤挳㉥捡攰㐱挷攳㘴昷扥㜰㥤㑦挳敦㐹晣摥愰㔳慥㡦㈷㔸㑣㜰〲㐰㈲㘱㤸㈷攲㘹㤸〹㝤ㄲㅦ㈷〳戴〷摥㕣㠷愷㤹〹㈳㐶㑦攵愳晢㔳㜸愹愱挵㝤㠳㝦敤挴昲攸搷㘹㙡慡挷㡤㔵㤶㌳散㜲㈱㌶慣ㄴ户攳ㄴ㜶㝡㉡㐰敢㘹〰㘷慣戲㜳㔸挶㝢捡㌵㡦搱昵㥡搶〵攴㡥扥㙦㝥㘰愲㤰ㅡ㉥ㄵぢ㌸扣昴㕡慥搵㥤㠲㥦敢㈸换捣慦㉥昶㡣扡㘶㝥㔵ㄶ㡦搶晣㝡㝢挴戶摣ㅥ㤸㘹户㉤扦ㅡ㍥戲搸搱晥昴㜸㉣敦戹户扤戶㤳搲昴㠳晢㘱㤶挶㑤㘰戰戳慤㜹ㅡㅡ㝢摣㘵搷捤㜹昸㔹㔰㈷つ愲㜹搲捡挳搸戲㑤捡㠲搶〹㍦㠷ㅥ㤲㠲㠶㝡㘹㤱〲慦㈷搹㜹戱㠳㘲㑦㡤晡戰㝡〵㙤㜴戳㌹愷搳㘷㙦㘷㙦ㄱ攷㈴㕢㡥㙦㘴扢㘹㐲挱捣㠶挲慡㕥攸㜴愴搷愶㠶扣㙥㌱㤴㤵愵攲攸〸㍤慣㍤搵て晢㌲昴ㄲ㠰㕢摦晦收愹㐷晥捤扤㍢晤攷愵㔸㐲㤲㌴㝤㙤㑤㝤㘷ㄶて㐹㝡ㄹㅥ㠹㐶㜵㌱晡攲㜵㉤敤ㄴ㍥㍦扤戲搶㍣㘶扢愱㘴换㈱㈶㉥㤹㠹ㄱ扢㉤㝦㔶戱戴㘵愸㔸摣㐲攱捦㤰㥣㌳㙣摢㉥㑦〶㉤晥㐱㠸戸㔲慡愹愹挲昳てㅤ㈱㜸ち㌰㝢〱摡扡㜱㙥〸㝡㜴捣ㄵ㈸㙡挲㡥㘲昶〱㤹摢扦攲昸慥挵㙢㉣愷挸ㅤ㌳㕤ㅣ换愶㜲搶搰挲捥昱㥣㌳慥ㅥ〱〳攸㔰扥昷㠵挳搶㥤晤晥㐵㍤㔷挵㙦㥦戹晥㤵㌹㡦慢㠷晤㡡㥡搳〲㥤搵〶捥㑦㠵㑦㑥㝥㔵㌸㍦㌵摢扡㘷㔹晥攸扣散㜵捥㑢愵攳㜲散㌴扢㜵㤵敢㌲攵㐶昵挷慤扦㕥㄰捣摢晡晢戱㔸搴㠳㔸㜶摣敡㠱㔷㈶㝤㍡昲㝡㌵挱ㅡ〰㙣搸㘲挰戰㕦慦昵戲㡡㈷つ敥捦㝡ㅤ挱㤹〰㌱㥥ㅣㅢ敦㘲㔸慥摣敡愲㍣挴户攵㝢敤㡣㠵挰㤸散㍣捡晡晦摣㤸愲㠸ㅤ㠶㜶愵挶㤳挰搸㘹昴捤㙡愷戶㌲㘶㠳㐸㔲㝡愵㕤搸〰敢敢散挹晤㘶㑦敥㕢㝡㍤收ㄱ愴搸㍤㔰㠴㕤㥦ㄳ摤扡收㌱㍡つ㠳㠳㐶㥣㌳ㄴ㐷㡦㈱㠵摡扤㙥ㄳ㑡ㄳ扡㐱㥤㘲挰㠱昶㕢㜳㝦㌱捦〱㘸㠲戲㘸敥㈸敡慢晥收㔰戳㙢摣敥㔷搴挴㈷ㄸ㝢㤰㌰挷㈰摢摦〶戲晡㕡㙥愱㕡てㄱ愴〰㐲㕡㙥㝢㔹挵昸㠵㘸㜹㠶㐴㥢〱ㄴ愳ㄷㄲ㈳ㄹ〶ㄲ㈴㜵㈳摥㐱〶ちㄳㄸ昰愸㘵㐲づ愵〹摤愰㑥㌱㈶㌲挹〴㑤㈶㜸っ戸挶㥦㘷つ〳慥昶㉢㙡挲㈷ㅤ㘸㉢挱扥㔱㜶㌲㐶戰㤵㘰㥣㘰〲㐰㕤㠹愶㘴捡昵㠸戲㙣挳愸换扥晡㐵愴戹㤸攰戳〰㈱愶㕣捡㌲扡敡〹㐳ㅤ㠶㠷㌰收㜳㉣扣っ㐰㌱晣挲搵㙤攸换〱愶昴㠶づ㈷㐵㡤㌷㜴㈵㑡ㄳ扡㐱㥤㍡〲ㄴ㘵收搰攷昰㤸攳㑣挵㥣㤲㕦㔱ㄳ〳㘲㜸㐷戴攳㡢㐰搴㠸捦〸攰㤵㐹㕦㡢扣扥㡥攰㑢〰㈱㐶㝣搹换㉡㠶㠸㠴〹㌷㤰攸㐶〰㜵㉣㠰㘸挷㑤㐰㠲愴㌶攳ㅤ㤳摡㜱っ㡡㙢ㄹ㜰ぢ㑡ㄳ扡㐱㥤㘲昴愹捣㠰戲㜶㥣㍢ㄵ〳㍥攳㔷㔴〷慡㘲㍣昶㔵㍢摥ㄲ㑣㥥㍣挲㠷㜶㔸㝡慦㘶〶㤱㐴搷㘹挹㜴㡦扡挵扥慣ぢㄳ搸㥡〱〰㉡㑤づ㤴搳㙥愸搱扣捣愶慣扤㤵挶敦搰摡㉡挴搹㝢㐶ㅤ户㈸㘷㡡㐳㙡敢㝢㡢㘷ㄴ摤摥慣㌳㤲戳㈶㡥愸㔳敤搵㥣㌵㙣ㄷ㄰㝥㈹㈱ち㌳ㅤ㔱㜱㘴挴㑥搷ㄹ攳㐰㜱戴㤴戲晢㝢昷㠶〰㡥昲づ㐷〶晣㙦㙣㐵敡挸愹㕤愰㄰摦㜹㠸㡦挰㘷㔷扢㜷晥㌷扦㡥昶捤㠸晡ㄶㄱ捣㌳昴ㅤ挸挱㡡㉢愸扡扥ㄳ㈸㌴㍥昶㐹㍣ㅢ慢㑡㈸㌴挴〳㐲㈲〳昱㝡㘵㙤㝥散戱扦攰㘴搳㜶挲捦㈱ㄶ㍤挳㐷搷㡥扡ㄵ㌵搶昸㉣扦〶〷㡣戵〵愸㐰捡㉡愵昷〶改㘰㘲㐸㥥㘸㤴㠹㝦扢挷㜰慦ㅢ挳搸ㄱ摣㔹敥戸ㄴ㡢晥ㅢ㈸㈶慦ㄷ攰㔹昷扣㌷戹㉣㠱㠴㈲㙢㌴戶㙤㘴昷㘴㜱㥣戹㌵戶㔵㄰㈹っ戸改㕥㝢㙣㠶㔰搸㔰㜴㐴攸㜳昶慣捡慣㌸㕦㍡搳㍤攴ㄴ㜳愳慥㍤㘳ㄲ㤳〵慦㌳敢敤㥣挵㈸㘹敢㈴戶㉥攵㈲㡥㍣搹ㅦ㈳愰㝢㡦㠴挰㤱愸㉦㈵㈵㜲㌲ㅢ㈸㙦攵㈴戸㤶㜶㔳慡搸㍥㌳㤲㝥扤㔴㝤攵㘶愶扢㤶ㅡ〱㤲㘰㌲㘲㡣慤㔵㝢㔷㤵㌶㌷ㅣ〶攵㑡㥡ㄵ㐴攷㍤㑢㈷㐶慣㌵㈸㘳〴戲㉤㈳昶て搷っ扣㈰㙢攷搲挹攱晡搹捤愶慣㕣㙥㘲㐶愶扦㤰捡㡤愶敤搵搶㤰㥤ぢ㙣㌷㙥㠳昶ㄲ㜹挹㙤扤㈷慢〶㝣昱㤹搲㡦㉢晢㈰攸扡摢收捥搰㜷㠱慤戲昵愲㡦㠴扥ㅢ㌹㡡㠶ㄱ捦㡦ㅣ㜳愶挷㍢戳㝣㘳㈲ㄷ挷㌰㙤㌵㐵戴㘹㡣扦㑤㠶慤㘵挵㠵挸㔶ㄷ㔷ㄷ㜱愵㤰づㄵ慤捡㝡㐵㝢捤扡ㄲ㌱㤹愶戹扢ㅢつ㜸㠵戴挳㍦㘷挲攸㜹昹愵攴㍦㈵挰昰㜰㜵攴㉥戴㌸挴〷㄰㈳㐸晦愷㥤ㄶ捣㜳㈰㌶㘴摤㥣摤㤲㤱㝡挱攳㕣ㄲ攴㘶㜳㘶挳㌰愲㘰扤㙤㤹㤵愵㙣㍡㤷㉤搸㜴㐶㜰挵挵换晡搵昶㘶㕣挶慣㉢㍡㔹摥㉥户㘵㌶㤴慣㠲㠳㕢㐴㝣㌴㌰㌱戳㈲㈷挲㡡㘵㤶㘷ぢ㔸㐰摥㍢㠹户㘷〶㠶㡢㕢昱㠹挹㘸扥戰搲ㅡ㜱昶ち㐱挱ち昹挹㕢㔵ㄱㄵ㠹愸㜸㈴扥扢㝢㤵挴㈶改㄰ㄸ㕣㈰ㄱ〲㕦㕣㡢㠱㌵㔸戳㤴㤴㝦ㅤ挶㌵换㜱㔵㕣搶搷㡤挵㑦㝥愳㐳㍢慣敦㘱㥢敤〰㥦㕡戹戱扦㝣㠹晡〷㝤㔴ㄳ㍢〱晤㌵搸づ㐴㌵㈶㙦㙣㜸㔸㥤攱愹ぢ换愸㍤㕡愴捥㕣戵ち㈶㌲㐲㐳㙤挴づ㑡㜲愲㝤㠸愵户㘲昱挳晣攲づ〲㜶㜷㠶㤷愱㙢㤷户㜲㡥㕦搷㔳捣攷㉤慡ㄷ㔵㜳〰戶摢㡥㡢㥦つ㙢愲㌳〰愲㠳㝥㤱㌵㡥㈲㙢㕣㡡戰㈵昳ㄶ㔶㜰昶㔵摣㙣㤵戲敥㜰㍥㥢㡡㌳挳㥢搲扤㐲㉦愱㐲扣㌱ち㤲㈸㈷㥣搶敡㈰㡢ㄷ愲㠷戸㍢㜱㡥㈰敢㈸㝥㘸㙦㐴昶㜱戵㥢㔷㕣㔰㕦㑤㉦㔷㝦ㅢ㈰ㄶ〱㠰改〷㐴ち㌹㘱㈸ㄱ㐳愴㜸ㅢ挵㙡㝤㥦㡦㌰ㄳ攵攵㑦挳㕢㠷㘶㄰㈴㔶ㄷ慤㜴ㅦ㉥搳㡢愵㘶晦㈳戰㌸㐴㑢戳㔲㑡昲愶愹〷搷戴戸晥ㅤ㠳㉦㕣㡡戳㘰〰㜷㌸㔱摥㔱㤹㥥っ改㘰ㅡ戱㔸㑢扣摥扢晡㠳扥㡥昰㈳昲攱て摣晡㙢晡㝦昷捣㤳㘰㕤㌹㉤㥣敦つ晤ㅤ㠲敦〲愸㔳〱㌸㥦㉡㠲晢㐹昰〰㐰㡣㔷ㄹ搵慢㘴捡㕢ㄹ㜶ㅥ换昳戶㈸㥥攷㜴攰㜲㤸戸㐳挲慤ㄳ㔸㘲戶挴㑦㘳户て〲㍣昷散戳散搸㔰换〰㠲昷ぢ摢ㄲ㠴晡㈱㠲㠷〱㘲晤〰ㅦ㈱〰㑣㑦㐹㑦㥥㌶挵搹㉤ㅦ㉥摢㌲攱戳攴慣㡣㝦愸っㅤㅤ慢捡挴挹挲㍡摦㡢づ㠶㤸ㅦ搸ㄶ慣㥡摤摥㠱愹昶搴㜱挴㙥㑥㐷㠷摣㜱つ昳ㄱ㠰攰㈳愱づ㌰挷㉤㘵㠷㐶戹㈷戲㔶捣㝥戴㙣昶ㄵ挳挱㌴晤晡㔱〰戵〶㠰ㄶㄵぢ㑡㕣㉡晤ㄸ昰改㔷搸㕡戶挰㑦晦扤㡦㌰愳搶〱〴㕡〱㌴㔰摢㝦〰慡ㅦ〷㔰っ㌰搷㈱昸ㅥ〹㥥〰㠸慤〷愸㌶㈹㤵ㄱ㔹㥣㥢戹户㐴攵ぢ㐰㕥㘲挶㜱ㅦ㈸户㥦㌱㔹㝦㉤愱㕢㑢搳扢戰㡣愳つ戰扣㘳づ挰㌸摢改㠴愷㕡搴㜷㕡㤱㐸㈴ちぢ㘵㔶摦㑦搵扣㤶㕤っ搸ㄲ㌵㔶昴ㅢ捤㝦〴搸㡦戱ㄴ昴㍦㔸晤〱㔶㜵㙣っ愷昱㈷㐱㙦㈴搴㈶挰㠰〹㥣㑡挲㕢㍢㍦〰慡㥦〲㔰㠳〰㕣㍦㘲攴㝣㘹㕢挸㝡搲㝥ㅡ搸晥愱㑦㥥愶㤷昸㄰㕡㠸挴㝦挸㍥㔳〰ㄵㄲ㝦〶〵搳㑢摣㘶㕢晣昴㍦昹〸㌳㡡〱搵㘰㉥㐰〳㠹㍦ぢ㔴㍦〷愰㌶〳搴㈱昸ㄱ〹晥㤹〴㡣扦㔲敡收㡦〱收〴摣㉣㝦㘷㜶捡挲㔳㙡挲㙣攰攵昳愰〶㉦ㄹ㡤つ扡愷㑣㝣㕥扥〰㔴扦〸愰㐶〱㍡昱㌳㝦ち搰㠴㈰㠹愱㝦㐶捣て㤰晣ㅣ㌸ㄷ搳ㄸ㥥っ㤲〴㈹戴慢攰㘸晦ぢㄴ㤳㙡㉢㥥ぢ㐸㠲戹㑦㜷㔴㔴攳愰攳㜱搱搰㉦ㄱ㔰ㅦ攴扣昲㌲㄰㜶挶昸慤㉣㑢㍣ㅢ㜸搵㡡㠱㕣㑦昲慦〰㌳昱ㅤㄳㅣっㄹ〲㕢㠷ㅣ㍡㜵㌱昲㈲攷㝦〱愲㍥ぢ攰挹搹搰㥣扣晥㈵挰昴㜲扥㤴㙤㐹晥慡㡦㠸㥣㍦㠷㑣挰㘷愰㤸㠰㙣㐸慦〱搵慦〳愸换〰敡㄰扣㐱㠲㌷㐹㜰㌹〰昷づ晤慦〰㤳晢〸〳挶㐱戳搰㍥昲ㄶ〹摦〶㔰㕦〴㤰戵〰收攱慤㘲昹慥㐵㤹挷㤱㜷㠰㝤戴戵㜰ㅤ㕡〸㡦晥つ㠸㘲㐴戸㘲㉤晣ち〵搳昳攸换㙣㡢㥦㝥搷㐷㠴㐷㌷㈰ㄳ捣〵㘸挰愳昷㠰敡㕦〳愸ㅢ〱敡㄰晣㠶〴㍢㐸㜰ㄳ挰㝡晣捣昷〱㕡㠲戵挰てㄷ愹㍤㠸〳敦挴㐳ㄲ㔶挰扦ㄳ㐹愸㕢〰㠳㑥㐳搶攴户㈸搶晦〱㄰扢〳㘰搷攲㤰ㄴ㐰㌲ㄴㅣ㤶㕢慦㝤㌲㘷㡥㕡㌹㝣㔹扤ㄶ㤱〹㤷㐵㝢㠳㍢ㅡ昵攲㐳搳摡㙣㤹挲㌹攷搲㌴㔴昳愰搲扥晢㜳㤳㑢扥摤㡢ㅦ㈵㘲〹〸㘸搷摥㐲㝤愹扣㜶攳㜲㑡攸晦㈲㠴㙤戸ㄳ㑦㔱戰て㝣㐴ㄴ㡣ㄱ㐶㈹晤㙦㈰㐱㡡摤〵慣挱㌱慥㉡昴挲昶戳捡㑥㈷㡦ㄷ昳㜲㜰ㄹ㜶攱㌴昷㍢㌴㔵㜷ㄳ攰愷挳㘳㔰㍣攸㐹改㠷㍥挲改挴扥つ㔰扤㤹搷㥣て㜸愸㐰㔰ㄹ㈷㠵〱㜷㈲㠷搳ㄹ㔱㙥敥ㅥ㐶㜷搴慢挶愰㡢㈵㠴㥢愲搵ㅦち㑣戶㍤づ㕤戵捣慥晡㠲㔰㥡戱㘶㍢㝥戱㈶㠸㘸捡昶㥣㐱㔹㉡㙣挳㘴晥ㅥ㘰昶㥡㙣ち㕦㔸ㄷ㌳㙥挷〰愲っㅤ晣愶ㄴ㝢摦㠲敥㤸㐲㡦㜵摦挹㠹㐵ぢ晣㈳㠴㌱摥慦㈶戶ㄴ㡡㕢ぢ㌲㥡㤸挳㑦㙢㠵㕦捤捤㝣つ搵㔳搲㈷挰挵攴㝤㐰搹㔸㤳愵㙤㑤挹敦㜸㜵㐶㤲㥥㍦㔳昲㝥敦㘹㈴ㅦ昰㤱昶〷㠱戰ㄷ搳㉦搸㘳㡦攴㐳攸㡡搲㐴搴〸㐷改㥥攵㠳愱戸㠰ㄹ㐱㔹㉢捡挴昳㕡㡦㑦㔲㑤㙣慣挶㍥㈸愹晣慢㡣攴挳㝥㉦攵扦㕤搰㈶㈸搵愳㈸挷ㄳ㝦㠹挳㥣㥦㔱㡦〱愱昲愸て㝥扦㜳㈷㐵〶摣㌰㌵敡愷㤴㠳晡㑦㤰㔲ㄶ㤵扣愴㝢㉡扣㙣㐱㘳昰㤲慥㈸㔳昲㜱敦㘹㈴扦ㄷ㈰㑦昸㐸散㐹㈰搳ㅡㄶ摦ㄹ㘴摦㙡㐸愵㔴㕡搹搱收收㥡ぢ㥦㑡㈳〳㍦㔱っ㤲㐸捡㈴㡣晤ㄶ挳㙥㙣㌳㠲㐶攴㑥㔹㍢搹㤸㈵扡つ㔰捦〰㐸㈴改㐱捡㘴㈹㉡㑤搹㘸㡡挳㥣〹㌰ㄳ㌲挱㔵㝣昰戹ㄷㄷ㔸昲愹㠰㝥ㄶ㍢㥡㑤㌰㠷㡤晡㠰㈹昱ㄵ㔹戴ㅦ㡡昰摦晢㍤〳㐴㈴昳㑥㐸㌲㥡㤲攱㘲㔰㙦搵ㄵ〲㍤㐶ㄹ搷㕣搰㐱〸昴づ㤹㤲捦㜹㑦㈳昹愳〰愱㑢挸愴㥥〷愰㈰搴㥢攸㤲㑣㙡㐵㐶ㅦ㡣づ昴㈱〰㠹攴ぢ挸搷㤹慣收㘴㤳㉦〶㤵〷戲搵㕣㠲㈳搹㔴㘶昶㌳㘴敦挰㉦愱㕥㐲扦㌴摡㥥昱㍤㥡晤挲昸晥ㅣ㜵㐰つ㝤っ㈰ㄱ昹晤㈲㈸慤㌰㝣㉦愱㤴〶㔸捦㈳㉤㕤㍢ㄲ㔷ㅡ㐷昱挶㔸㝡ㅣ㘹㠰昰㜵敡㤷〰挲挹攷㌱㠸㐰挷㌵㙤㡤㜰昲挷㈸慤㔵攷㔷㔱㈹㤳敥㐲㍦攰攴㙢愴㐶㑡搲〷㘳㑡扥攱㍤㡤攴㥢㍥搲㑥㝦㑢ㄴ捥㉦搸㘳㡦攴㕢攸㡡㜳搱㤵晡㤶愴攳㈶攵ㅤ慣㍣㡣攰㐴㡣㔷㠹换挵摣㐹捣〱ㄱ㐶搰攵ㄲ㐶㍣ㅤ㘶挴愴㑡晤愰㉥㈳攸㜸〹㈳㑥㐳㍦㘰挴㝢挸㌳㈵改㘸㌱㈵改㔵㌱㈵㜷㜸㑦㐳搱㘱㝡ㄲ㍦昵㝤㜴㌹愹㔲㝦㡡づ昴㔲㠰㐴㤲㍥㤳㜴㕡㌹ㅦ㑦愵攸㑢㐹攵㔱㐰攴捦㑡㜴ㅦ㥢㡡㑡㜱摦㐶挶搰慢〰㌹㉢晥㤲摣扣愵㐹㍦㑡㌱挸㐰㜳㤴散愴㈴㥦㉣㈱㌹昷㑥㈱㍦㕤挸㘳散昱搴愹㉦㤰㐳㜶㜸ㅥ㌶昹㡡扦㑢㔸㠱扦㌳㤸㠸愰扦㈶〴愶扣㜳㜱㌴㜲捡敥昵㐵㡢㐵挷㤲扦搸晤㘰摤ㅦ搰て㘶ㄴ戲㘱散昱㔰昶扣〶攵㠸て㠲〷捣昵ㄲ慣㈰㄰摥摥㡢㔷搶晤摡㜴扢㕦㔱晤戵㘹㤲㝢㠹㌰㜲〰㐸㕢㤳愲敤㈷㌳搵户搰㠲㌳㤰㤷㙥㐴㐹㍢慤㘷っ戵㈶㝥愱戴㘳愹㥦㔹收㍤攳晥㌳戹慣㥤愶㔶㕡㥣慢づ扢慥㍢昶敡愵搵㥦挸㜸㉤㘶晢㉤㍡㤷㈹摡搴昲挴捥㐱扤㌷戱㍢愷㥡搸ㅤ㝥㐵昵〷㔱㐹㥡㘲㤹搸㌹㐰㌰㌱摡㔳㤹搸搷挲ㄳ㍢ㄷ愵敤戴㤴㈴㥤㜶㘲敤㌴愷㐲㌹搵㠴㉥㥡扤㝤攵㙢ㄷ㕥戱㔴搱㠴搶㥢挸慤㔳㑤攴㙦晤㡡㥡て㥢㘸㙡昱ㅦㅦ㙣〱㑥慥ㄷ摡㕢㤹㕥ㅡ〸愶㈷㌶㤵㔴ㄵ换㠴㔶㔴愸㌲ㅥㄵ㑤愱㌰攱收㌰ㄳ㠶㔱慡㘸㜵捡〳㉥慢搴昵㔳つ昸㑢㝥㐵昵挷㐶㐹㕡㉣㜹㘹〱〸㠶㐶戳㈳㉦扤㌶晣搲ㄱ㤴戶搳愰〸㍦㐱ㄱ㑡戵㉡搵㑥慢㈳㤴㔳㜱晥挳扢摥㝦㝥捤搰戶愵㡡㤶愶㍣㤱戲ち㕤㍤搵㐴扥攰㔷㔴㝦㌴㤴愴㠱㤲㠹㡣〱搱㕢〹挶〱ㄲ㡡㌶㑡㘶昴攷晥㡣昶㐱㍥ㅥ㘹㡡搱ㅡ㑤ㄷ挹つ晤改㔷㍢㥡挵㌲昴㉦㕡㌲㕥㌱つ㠸㝣㌶㤲ㄳ敦户ㄵ㔷ㅦ㈵晣昱搵㙡摣收攱挲〳㝦ㅦ敢晢㡡戸攵㘳㐸㉥〸慥㙢挹戱戱㤹㔹㕢㐲戴扤㌹搳敦攰捥㌰ㅤ挷㕦㌴戸昸㘳戸挲摥㜰㄰挵㜹㈴㑡㐳ぢ㌵收ㄷ㍦㤱扡㐷〱晡昸搵挱昸搰挵㘸㤹ㅦ挱攵㜸㠴㌷㈶扢㜷っ㌵㉦㠴扣捡㝦㠵㈳㘷て㈷愲㍥て愹㡡㍦昱慢㠵〷散㤴昱ㅡㄱ㝣ㅦ〸㕡昳戳〰晣昰㕦挹㍣㄰㘵搱㤷愰挴㡢〶㥦㐸搲ㄸ敤㜳昵挴㜸㌰敢㘳㡢慡扦ㅦ㙡㘹攱㙣㌷摣晣攸戲晦㕤㜴㙥户愲〹愶〶㤹摢搸㠷晦㤷慣ㅤ改㔰㤰㍡慡㉥つ挶㘶㙣㌳捡㘳扢㡣慤㉥〷㘸㠲摦㑡捤愴㝡㈶昴ㄵ挰㐲㘳㔳㌴攳ㅣ㕦㤰ㄴ㙤愳扣昱㑡㈰ㄵ挱愱捡户㑥搴㝤敢㔵㘸愴昹搶昲ㅢ晦㠲㐵㘴㠴〰㐳搱扥㠶摦㤸愴ㄱ㤳㌵㜵㌵㈹慦㈱昸㑢㠰〴づ〵㕥㍦敡㠲捡㌵愵㘸扡㌸㐶㑤㘱㐵㔴㌱ㄸ㑡㠵㜰慥㈳〱㠵㔳ㄶ捣昵㉣ちつ㠵㔶㡥㐳㤹㘴㌷捤㤳㑣晥〶㈰つ㈶㥦つ摥㔸挱昲㥢搰㐸㍥㔸㉤㑦晥㉢㉣ち扤㤱㈶㉥㍣㜹㐵㍢㐲㜲㤵昶攷㜸ㅡ昲昱㠸愹㘸㕢愴㈲攵㔷㌰晡ㄷ挷㤵㈱敤㡤㔴っ昹ㄵ摣㙣昵慤㈸㡤㔱ㅦ㜷㜹愱戰㥢摤っ㘵摣㠶戶㡡㕡捥㍥昴摦昹〸㌳㡡㙡挷㘱攸摢㔹㑡㙤挳㝦㐳㝦搵㐷㤸㔱㔴ㄲ愱昹ㅡ㑢愹ㅦ㉣搶㕦昷ㄱ㘶ㄴ㜵㠱挵敡捦慡昸㐲晤㤰㡡㑦㔷昱㠵㍡㈳ㄵ㘷㠷昹㜲ㄷ晢愰㉡挸ぢ扦挹ㅣ戵〰晦つ㝤户㡦㌰愳㈸㍣愱昹ㄶ㑢㈹㌷ㄶ敢㝢㝣㠴㤹㜶㌲昹㉣㈰㤱㜱㤵㍡㉦㝤摥㜹ㅦ戴㐷㍢づ㡣㥥扤慣昵收㔷㥦㜹晤扡ㄷ㍦戳攴敤て㙦戹攵挵㌷慦㝢昶挳挷㠶㤶㍣㝤晢敤㑦㝥敡搶㘷㕦㥦㤹戹㉤昲攰〷慢㙦扢戸㙢换挵ㄷ㘴㌶ㅥ扢昲攲㑦㥦㝦㘶搷扡㝤收㌵㌵㌵㌷ㅦ㌵敢㠷晢ㅦ㥤摣㜶挱挳敡㠹㤷昶㉢愸摢晣户㑤㙥搹㜸㤹㤱㈴㠳㘵㠱摣ぢ〴扢愷戰ㄶㄵ㤵㔴㘴戱㔰摤攷㔱〹㜳㙢愸挸㘴愱晡慥㔰戵㤳㍦ㅦ敢㤴㠴攵㌵挳㈰敢㘵ㄸて挸㌰㤴㌰扤㠶㡡捣ㄷ慡㠷㍣㉡捥㕦㐴扣捡ㄷ昱㜲攴攳戸㡢攰㤴愵㘲㘵㔵〵㘷㈹ㄵ㝤㔵ㄵ㝣慦㔴慣愸慡攰慢愴愲户戲愲攵晦〰挶㤶㈰〸</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</si>
</sst>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8"/>
      <color theme="1"/>
      <name val="Calibri"/>
      <family val="2"/>
      <scheme val="minor"/>
    </font>
    <font>
      <sz val="28"/>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B050"/>
        <bgColor indexed="64"/>
      </patternFill>
    </fill>
    <fill>
      <patternFill patternType="solid">
        <fgColor rgb="FF00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1" fillId="0" borderId="0" xfId="0" applyFont="1"/>
    <xf numFmtId="0" fontId="0" fillId="0" borderId="0" xfId="0" quotePrefix="1"/>
    <xf numFmtId="0" fontId="0" fillId="2" borderId="0" xfId="0" applyFill="1"/>
    <xf numFmtId="0" fontId="0" fillId="0" borderId="1" xfId="0" applyBorder="1"/>
    <xf numFmtId="9" fontId="0" fillId="0" borderId="1" xfId="0" applyNumberFormat="1" applyBorder="1"/>
    <xf numFmtId="0" fontId="0" fillId="0" borderId="0" xfId="0" applyAlignment="1">
      <alignment horizontal="center"/>
    </xf>
    <xf numFmtId="0" fontId="1" fillId="3" borderId="1" xfId="0" applyFont="1" applyFill="1" applyBorder="1"/>
    <xf numFmtId="0" fontId="2"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0" fillId="4" borderId="0" xfId="0" applyFill="1"/>
    <xf numFmtId="0" fontId="0" fillId="2" borderId="0" xfId="0" applyFill="1" applyAlignment="1">
      <alignment horizontal="center"/>
    </xf>
    <xf numFmtId="0" fontId="0" fillId="4" borderId="0" xfId="0" applyFill="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3" fontId="0" fillId="0" borderId="11" xfId="0" applyNumberFormat="1" applyBorder="1"/>
    <xf numFmtId="0" fontId="0" fillId="3" borderId="10" xfId="0" applyFill="1" applyBorder="1"/>
    <xf numFmtId="0" fontId="0" fillId="3" borderId="11" xfId="0" applyFill="1" applyBorder="1"/>
    <xf numFmtId="4" fontId="0" fillId="0" borderId="11" xfId="0" applyNumberFormat="1" applyBorder="1"/>
    <xf numFmtId="0" fontId="0" fillId="0" borderId="12" xfId="0" applyBorder="1"/>
    <xf numFmtId="0" fontId="0" fillId="0" borderId="13" xfId="0" applyBorder="1"/>
    <xf numFmtId="0" fontId="0" fillId="0" borderId="0" xfId="0" applyAlignment="1">
      <alignment horizontal="left" vertical="top" wrapText="1"/>
    </xf>
    <xf numFmtId="0" fontId="0" fillId="0" borderId="1" xfId="0" applyBorder="1" applyAlignment="1">
      <alignment horizontal="center"/>
    </xf>
    <xf numFmtId="3"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3" fontId="0" fillId="0" borderId="11"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609599</xdr:colOff>
      <xdr:row>5</xdr:row>
      <xdr:rowOff>104775</xdr:rowOff>
    </xdr:from>
    <xdr:to>
      <xdr:col>14</xdr:col>
      <xdr:colOff>247649</xdr:colOff>
      <xdr:row>26</xdr:row>
      <xdr:rowOff>149573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4" y="1076325"/>
          <a:ext cx="6981825" cy="4064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6</xdr:row>
      <xdr:rowOff>84756</xdr:rowOff>
    </xdr:from>
    <xdr:to>
      <xdr:col>6</xdr:col>
      <xdr:colOff>533400</xdr:colOff>
      <xdr:row>22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46806"/>
          <a:ext cx="4572000" cy="3106119"/>
        </a:xfrm>
        <a:prstGeom prst="rect">
          <a:avLst/>
        </a:prstGeom>
        <a:noFill/>
        <a:ln w="2222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133350</xdr:colOff>
      <xdr:row>29</xdr:row>
      <xdr:rowOff>156819</xdr:rowOff>
    </xdr:from>
    <xdr:to>
      <xdr:col>6</xdr:col>
      <xdr:colOff>552450</xdr:colOff>
      <xdr:row>46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 y="5719419"/>
          <a:ext cx="4648200" cy="3281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3" width="36.7109375" customWidth="1"/>
  </cols>
  <sheetData>
    <row r="1" spans="1:3" x14ac:dyDescent="0.25">
      <c r="A1" s="1" t="s">
        <v>0</v>
      </c>
    </row>
    <row r="3" spans="1:3" x14ac:dyDescent="0.25">
      <c r="A3" t="s">
        <v>1</v>
      </c>
      <c r="B3" t="s">
        <v>2</v>
      </c>
      <c r="C3">
        <v>0</v>
      </c>
    </row>
    <row r="4" spans="1:3" x14ac:dyDescent="0.25">
      <c r="A4" t="s">
        <v>3</v>
      </c>
    </row>
    <row r="5" spans="1:3" x14ac:dyDescent="0.25">
      <c r="A5" t="s">
        <v>4</v>
      </c>
    </row>
    <row r="7" spans="1:3" x14ac:dyDescent="0.25">
      <c r="A7" s="1" t="s">
        <v>5</v>
      </c>
      <c r="B7" t="s">
        <v>6</v>
      </c>
    </row>
    <row r="8" spans="1:3" x14ac:dyDescent="0.25">
      <c r="B8">
        <v>3</v>
      </c>
    </row>
    <row r="10" spans="1:3" x14ac:dyDescent="0.25">
      <c r="A10" t="s">
        <v>7</v>
      </c>
    </row>
    <row r="11" spans="1:3" x14ac:dyDescent="0.25">
      <c r="A11" t="e">
        <f>CB_DATA_!#REF!</f>
        <v>#REF!</v>
      </c>
      <c r="B11" t="e">
        <f>NPV!#REF!</f>
        <v>#REF!</v>
      </c>
      <c r="C11" t="e">
        <f>'Car Crash'!#REF!</f>
        <v>#REF!</v>
      </c>
    </row>
    <row r="13" spans="1:3" x14ac:dyDescent="0.25">
      <c r="A13" t="s">
        <v>8</v>
      </c>
    </row>
    <row r="14" spans="1:3" x14ac:dyDescent="0.25">
      <c r="A14" t="s">
        <v>12</v>
      </c>
      <c r="B14" t="s">
        <v>16</v>
      </c>
      <c r="C14" t="s">
        <v>42</v>
      </c>
    </row>
    <row r="16" spans="1:3" x14ac:dyDescent="0.25">
      <c r="A16" t="s">
        <v>9</v>
      </c>
    </row>
    <row r="19" spans="1:3" x14ac:dyDescent="0.25">
      <c r="A19" t="s">
        <v>10</v>
      </c>
    </row>
    <row r="20" spans="1:3" x14ac:dyDescent="0.25">
      <c r="A20">
        <v>28</v>
      </c>
      <c r="B20">
        <v>31</v>
      </c>
      <c r="C20">
        <v>31</v>
      </c>
    </row>
    <row r="25" spans="1:3" x14ac:dyDescent="0.25">
      <c r="A25" s="1" t="s">
        <v>11</v>
      </c>
    </row>
    <row r="26" spans="1:3" x14ac:dyDescent="0.25">
      <c r="A26" s="2" t="s">
        <v>13</v>
      </c>
      <c r="B26" s="2" t="s">
        <v>17</v>
      </c>
      <c r="C26" s="2" t="s">
        <v>17</v>
      </c>
    </row>
    <row r="27" spans="1:3" x14ac:dyDescent="0.25">
      <c r="A27" t="s">
        <v>14</v>
      </c>
      <c r="B27" t="s">
        <v>68</v>
      </c>
      <c r="C27" t="s">
        <v>69</v>
      </c>
    </row>
    <row r="28" spans="1:3" x14ac:dyDescent="0.25">
      <c r="A28" s="2" t="s">
        <v>15</v>
      </c>
      <c r="B28" s="2" t="s">
        <v>15</v>
      </c>
      <c r="C28" s="2" t="s">
        <v>15</v>
      </c>
    </row>
    <row r="29" spans="1:3" x14ac:dyDescent="0.25">
      <c r="B29" s="2" t="s">
        <v>13</v>
      </c>
      <c r="C29" s="2" t="s">
        <v>13</v>
      </c>
    </row>
    <row r="30" spans="1:3" x14ac:dyDescent="0.25">
      <c r="B30" t="s">
        <v>35</v>
      </c>
      <c r="C30" t="s">
        <v>43</v>
      </c>
    </row>
    <row r="31" spans="1:3" x14ac:dyDescent="0.25">
      <c r="B31" s="2" t="s">
        <v>15</v>
      </c>
      <c r="C31"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tabSelected="1" topLeftCell="A10" workbookViewId="0">
      <selection activeCell="A40" sqref="A40:G47"/>
    </sheetView>
  </sheetViews>
  <sheetFormatPr defaultRowHeight="15" x14ac:dyDescent="0.25"/>
  <cols>
    <col min="7" max="7" width="9.85546875" customWidth="1"/>
    <col min="9" max="9" width="14" customWidth="1"/>
    <col min="10" max="10" width="15.140625" customWidth="1"/>
    <col min="11" max="11" width="37.7109375" customWidth="1"/>
    <col min="12" max="12" width="20" customWidth="1"/>
    <col min="13" max="13" width="9.140625" customWidth="1"/>
    <col min="14" max="14" width="5" customWidth="1"/>
    <col min="15" max="15" width="18" customWidth="1"/>
  </cols>
  <sheetData>
    <row r="1" spans="1:15" ht="15.75" thickBot="1" x14ac:dyDescent="0.3">
      <c r="I1" t="s">
        <v>21</v>
      </c>
      <c r="J1" t="s">
        <v>20</v>
      </c>
      <c r="K1" t="s">
        <v>22</v>
      </c>
      <c r="L1" t="s">
        <v>23</v>
      </c>
      <c r="M1" t="s">
        <v>25</v>
      </c>
      <c r="O1" t="s">
        <v>24</v>
      </c>
    </row>
    <row r="2" spans="1:15" x14ac:dyDescent="0.25">
      <c r="B2" s="8" t="s">
        <v>27</v>
      </c>
      <c r="C2" s="9"/>
      <c r="D2" s="9"/>
      <c r="E2" s="9"/>
      <c r="F2" s="10"/>
      <c r="H2" t="s">
        <v>18</v>
      </c>
      <c r="I2" s="4">
        <v>6000</v>
      </c>
      <c r="J2" s="4">
        <v>1000</v>
      </c>
      <c r="K2" s="4">
        <v>500</v>
      </c>
      <c r="L2" s="5">
        <v>0.06</v>
      </c>
      <c r="M2" s="4">
        <v>5</v>
      </c>
      <c r="N2" s="4"/>
      <c r="O2" s="7">
        <f>I2 + J2/1.06 + J2/(1.06^2) + J2/(1.06^3)+ J2/(1.06^4)+ J2/(1.06^5) -K2/(1.06^5)</f>
        <v>9838.7346991326849</v>
      </c>
    </row>
    <row r="3" spans="1:15" ht="15.75" thickBot="1" x14ac:dyDescent="0.3">
      <c r="B3" s="11"/>
      <c r="C3" s="12"/>
      <c r="D3" s="12"/>
      <c r="E3" s="12"/>
      <c r="F3" s="13"/>
      <c r="H3" t="s">
        <v>19</v>
      </c>
      <c r="I3" s="4">
        <v>8000</v>
      </c>
      <c r="J3" s="4">
        <v>750</v>
      </c>
      <c r="K3" s="4">
        <v>1500</v>
      </c>
      <c r="L3" s="5">
        <v>0.06</v>
      </c>
      <c r="M3" s="4">
        <v>5</v>
      </c>
      <c r="N3" s="4"/>
      <c r="O3" s="4">
        <f>I3 + J3/1.06 + J3/(1.06^2) + J3/(1.06^3)+ J3/(1.06^4)+ J3/(1.06^5) -K3/(1.06^5)</f>
        <v>10038.385579875201</v>
      </c>
    </row>
    <row r="9" spans="1:15" ht="15.75" thickBot="1" x14ac:dyDescent="0.3"/>
    <row r="10" spans="1:15" x14ac:dyDescent="0.25">
      <c r="B10" s="8" t="s">
        <v>28</v>
      </c>
      <c r="C10" s="9"/>
      <c r="D10" s="9"/>
      <c r="E10" s="9"/>
      <c r="F10" s="10"/>
    </row>
    <row r="11" spans="1:15" ht="15.75" thickBot="1" x14ac:dyDescent="0.3">
      <c r="B11" s="11"/>
      <c r="C11" s="12"/>
      <c r="D11" s="12"/>
      <c r="E11" s="12"/>
      <c r="F11" s="13"/>
    </row>
    <row r="14" spans="1:15" x14ac:dyDescent="0.25">
      <c r="A14" s="1" t="s">
        <v>37</v>
      </c>
      <c r="B14" s="1" t="s">
        <v>32</v>
      </c>
      <c r="C14" s="1" t="s">
        <v>29</v>
      </c>
      <c r="D14" s="1" t="s">
        <v>30</v>
      </c>
      <c r="E14" s="1" t="s">
        <v>31</v>
      </c>
      <c r="I14" s="14"/>
      <c r="J14" s="14"/>
    </row>
    <row r="15" spans="1:15" x14ac:dyDescent="0.25">
      <c r="B15">
        <v>0</v>
      </c>
      <c r="C15">
        <v>6000</v>
      </c>
      <c r="I15" t="s">
        <v>26</v>
      </c>
    </row>
    <row r="16" spans="1:15" x14ac:dyDescent="0.25">
      <c r="B16">
        <v>1</v>
      </c>
      <c r="D16" s="3">
        <v>1000</v>
      </c>
    </row>
    <row r="17" spans="1:12" x14ac:dyDescent="0.25">
      <c r="B17">
        <v>2</v>
      </c>
      <c r="D17" s="3">
        <v>1000</v>
      </c>
    </row>
    <row r="18" spans="1:12" x14ac:dyDescent="0.25">
      <c r="B18">
        <v>3</v>
      </c>
      <c r="D18" s="3">
        <v>1000</v>
      </c>
    </row>
    <row r="19" spans="1:12" x14ac:dyDescent="0.25">
      <c r="B19">
        <v>4</v>
      </c>
      <c r="D19" s="3">
        <v>1000</v>
      </c>
    </row>
    <row r="20" spans="1:12" x14ac:dyDescent="0.25">
      <c r="B20">
        <v>5</v>
      </c>
      <c r="D20" s="3">
        <v>1000</v>
      </c>
      <c r="E20" s="3">
        <v>-500</v>
      </c>
    </row>
    <row r="21" spans="1:12" x14ac:dyDescent="0.25">
      <c r="G21" t="s">
        <v>38</v>
      </c>
    </row>
    <row r="22" spans="1:12" x14ac:dyDescent="0.25">
      <c r="B22" s="1" t="s">
        <v>33</v>
      </c>
      <c r="C22">
        <f>C15</f>
        <v>6000</v>
      </c>
      <c r="D22">
        <f>D16/1.06 + D17/1.06^2 + D18/1.06^3 + D19/1.06^4 + D20/1.06^5</f>
        <v>4212.3637855657125</v>
      </c>
      <c r="E22">
        <f>E20/1.06^5</f>
        <v>-373.62908643302842</v>
      </c>
      <c r="G22">
        <f>SUM(C22:E22)</f>
        <v>9838.7346991326849</v>
      </c>
    </row>
    <row r="23" spans="1:12" x14ac:dyDescent="0.25">
      <c r="B23" s="1" t="s">
        <v>34</v>
      </c>
    </row>
    <row r="26" spans="1:12" x14ac:dyDescent="0.25">
      <c r="A26" s="1" t="s">
        <v>36</v>
      </c>
      <c r="B26" s="1" t="s">
        <v>32</v>
      </c>
      <c r="C26" s="1" t="s">
        <v>29</v>
      </c>
      <c r="D26" s="1" t="s">
        <v>30</v>
      </c>
      <c r="E26" s="1" t="s">
        <v>31</v>
      </c>
    </row>
    <row r="27" spans="1:12" x14ac:dyDescent="0.25">
      <c r="B27">
        <v>0</v>
      </c>
      <c r="C27">
        <v>8000</v>
      </c>
    </row>
    <row r="28" spans="1:12" x14ac:dyDescent="0.25">
      <c r="B28">
        <v>1</v>
      </c>
      <c r="D28" s="3">
        <v>750</v>
      </c>
    </row>
    <row r="29" spans="1:12" x14ac:dyDescent="0.25">
      <c r="B29">
        <v>2</v>
      </c>
      <c r="D29" s="3">
        <v>750</v>
      </c>
    </row>
    <row r="30" spans="1:12" x14ac:dyDescent="0.25">
      <c r="B30">
        <v>3</v>
      </c>
      <c r="D30" s="3">
        <v>750</v>
      </c>
    </row>
    <row r="31" spans="1:12" ht="15.75" thickBot="1" x14ac:dyDescent="0.3">
      <c r="B31">
        <v>4</v>
      </c>
      <c r="D31" s="3">
        <v>750</v>
      </c>
    </row>
    <row r="32" spans="1:12" x14ac:dyDescent="0.25">
      <c r="B32">
        <v>5</v>
      </c>
      <c r="D32" s="3">
        <v>750</v>
      </c>
      <c r="E32" s="3">
        <v>-1500</v>
      </c>
      <c r="K32" s="23" t="s">
        <v>64</v>
      </c>
      <c r="L32" s="24"/>
    </row>
    <row r="33" spans="1:12" x14ac:dyDescent="0.25">
      <c r="G33" t="s">
        <v>38</v>
      </c>
      <c r="K33" s="25" t="s">
        <v>47</v>
      </c>
      <c r="L33" s="26" t="s">
        <v>48</v>
      </c>
    </row>
    <row r="34" spans="1:12" x14ac:dyDescent="0.25">
      <c r="B34" s="1" t="s">
        <v>33</v>
      </c>
      <c r="C34">
        <f>C27</f>
        <v>8000</v>
      </c>
      <c r="D34">
        <f>D28/1.06 + D29/1.06^2 + D30/1.06^3 + D31/1.06^4 + D32/1.06^5</f>
        <v>3159.2728391742849</v>
      </c>
      <c r="E34">
        <f>E32/1.06^5</f>
        <v>-1120.8872592990854</v>
      </c>
      <c r="G34">
        <f>SUM(C34:E34)</f>
        <v>10038.385579875201</v>
      </c>
      <c r="K34" s="25" t="s">
        <v>49</v>
      </c>
      <c r="L34" s="27">
        <v>50000</v>
      </c>
    </row>
    <row r="35" spans="1:12" x14ac:dyDescent="0.25">
      <c r="B35" s="1" t="s">
        <v>34</v>
      </c>
      <c r="K35" s="25" t="s">
        <v>50</v>
      </c>
      <c r="L35" s="26">
        <v>-199.65</v>
      </c>
    </row>
    <row r="36" spans="1:12" x14ac:dyDescent="0.25">
      <c r="K36" s="28" t="s">
        <v>51</v>
      </c>
      <c r="L36" s="29">
        <v>-597.84</v>
      </c>
    </row>
    <row r="37" spans="1:12" x14ac:dyDescent="0.25">
      <c r="E37" s="14" t="s">
        <v>39</v>
      </c>
      <c r="F37" s="14"/>
      <c r="G37" s="16">
        <f>G22-G34</f>
        <v>-199.65088074251616</v>
      </c>
      <c r="K37" s="25" t="s">
        <v>52</v>
      </c>
      <c r="L37" s="26">
        <v>-588.09</v>
      </c>
    </row>
    <row r="38" spans="1:12" x14ac:dyDescent="0.25">
      <c r="F38" s="15"/>
      <c r="G38" s="15"/>
      <c r="K38" s="25" t="s">
        <v>53</v>
      </c>
      <c r="L38" s="26" t="s">
        <v>65</v>
      </c>
    </row>
    <row r="39" spans="1:12" x14ac:dyDescent="0.25">
      <c r="K39" s="28" t="s">
        <v>54</v>
      </c>
      <c r="L39" s="29">
        <v>781.7</v>
      </c>
    </row>
    <row r="40" spans="1:12" x14ac:dyDescent="0.25">
      <c r="A40" s="33"/>
      <c r="B40" s="33"/>
      <c r="C40" s="33"/>
      <c r="D40" s="33"/>
      <c r="E40" s="33"/>
      <c r="F40" s="33"/>
      <c r="G40" s="33"/>
      <c r="K40" s="25" t="s">
        <v>55</v>
      </c>
      <c r="L40" s="30">
        <v>611052.49</v>
      </c>
    </row>
    <row r="41" spans="1:12" x14ac:dyDescent="0.25">
      <c r="A41" s="33"/>
      <c r="B41" s="33"/>
      <c r="C41" s="33"/>
      <c r="D41" s="33"/>
      <c r="E41" s="33"/>
      <c r="F41" s="33"/>
      <c r="G41" s="33"/>
      <c r="K41" s="25" t="s">
        <v>56</v>
      </c>
      <c r="L41" s="26">
        <v>-6.54E-2</v>
      </c>
    </row>
    <row r="42" spans="1:12" x14ac:dyDescent="0.25">
      <c r="A42" s="33"/>
      <c r="B42" s="33"/>
      <c r="C42" s="33"/>
      <c r="D42" s="33"/>
      <c r="E42" s="33"/>
      <c r="F42" s="33"/>
      <c r="G42" s="33"/>
      <c r="K42" s="25" t="s">
        <v>57</v>
      </c>
      <c r="L42" s="26">
        <v>2.89</v>
      </c>
    </row>
    <row r="43" spans="1:12" x14ac:dyDescent="0.25">
      <c r="A43" s="33"/>
      <c r="B43" s="33"/>
      <c r="C43" s="33"/>
      <c r="D43" s="33"/>
      <c r="E43" s="33"/>
      <c r="F43" s="33"/>
      <c r="G43" s="33"/>
      <c r="K43" s="25" t="s">
        <v>58</v>
      </c>
      <c r="L43" s="26">
        <v>-1.31</v>
      </c>
    </row>
    <row r="44" spans="1:12" x14ac:dyDescent="0.25">
      <c r="A44" s="33"/>
      <c r="B44" s="33"/>
      <c r="C44" s="33"/>
      <c r="D44" s="33"/>
      <c r="E44" s="33"/>
      <c r="F44" s="33"/>
      <c r="G44" s="33"/>
      <c r="K44" s="25" t="s">
        <v>59</v>
      </c>
      <c r="L44" s="30">
        <v>-3495.9</v>
      </c>
    </row>
    <row r="45" spans="1:12" x14ac:dyDescent="0.25">
      <c r="A45" s="33"/>
      <c r="B45" s="33"/>
      <c r="C45" s="33"/>
      <c r="D45" s="33"/>
      <c r="E45" s="33"/>
      <c r="F45" s="33"/>
      <c r="G45" s="33"/>
      <c r="K45" s="25" t="s">
        <v>60</v>
      </c>
      <c r="L45" s="30">
        <v>2557.56</v>
      </c>
    </row>
    <row r="46" spans="1:12" ht="15.75" thickBot="1" x14ac:dyDescent="0.3">
      <c r="A46" s="33"/>
      <c r="B46" s="33"/>
      <c r="C46" s="33"/>
      <c r="D46" s="33"/>
      <c r="E46" s="33"/>
      <c r="F46" s="33"/>
      <c r="G46" s="33"/>
      <c r="K46" s="31" t="s">
        <v>61</v>
      </c>
      <c r="L46" s="32">
        <v>3.5</v>
      </c>
    </row>
    <row r="47" spans="1:12" x14ac:dyDescent="0.25">
      <c r="A47" s="33"/>
      <c r="B47" s="33"/>
      <c r="C47" s="33"/>
      <c r="D47" s="33"/>
      <c r="E47" s="33"/>
      <c r="F47" s="33"/>
      <c r="G47" s="33"/>
    </row>
  </sheetData>
  <mergeCells count="5">
    <mergeCell ref="A40:G47"/>
    <mergeCell ref="B2:F3"/>
    <mergeCell ref="B10:F11"/>
    <mergeCell ref="I14:J14"/>
    <mergeCell ref="E37:F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workbookViewId="0">
      <selection activeCell="M27" sqref="M27"/>
    </sheetView>
  </sheetViews>
  <sheetFormatPr defaultRowHeight="15" x14ac:dyDescent="0.25"/>
  <cols>
    <col min="4" max="4" width="11.85546875" customWidth="1"/>
    <col min="5" max="5" width="15" customWidth="1"/>
    <col min="8" max="8" width="24.7109375" customWidth="1"/>
    <col min="9" max="9" width="28.28515625" customWidth="1"/>
  </cols>
  <sheetData>
    <row r="1" spans="1:22" ht="15.75" thickBot="1" x14ac:dyDescent="0.3"/>
    <row r="2" spans="1:22" x14ac:dyDescent="0.25">
      <c r="A2" s="8" t="s">
        <v>44</v>
      </c>
      <c r="B2" s="9"/>
      <c r="C2" s="9"/>
      <c r="D2" s="9"/>
      <c r="E2" s="10"/>
      <c r="H2" s="19" t="s">
        <v>63</v>
      </c>
      <c r="I2" s="20"/>
    </row>
    <row r="3" spans="1:22" ht="15.75" thickBot="1" x14ac:dyDescent="0.3">
      <c r="A3" s="11"/>
      <c r="B3" s="12"/>
      <c r="C3" s="12"/>
      <c r="D3" s="12"/>
      <c r="E3" s="13"/>
      <c r="F3" s="6"/>
      <c r="G3" s="6"/>
      <c r="H3" s="21"/>
      <c r="I3" s="22"/>
      <c r="J3" s="6"/>
      <c r="K3" s="6" t="s">
        <v>67</v>
      </c>
      <c r="L3" s="6"/>
      <c r="M3" s="6"/>
      <c r="N3" s="6"/>
      <c r="O3" s="6"/>
      <c r="P3" s="6"/>
      <c r="Q3" s="6"/>
      <c r="R3" s="6"/>
      <c r="S3" s="6"/>
      <c r="T3" s="6"/>
      <c r="U3" s="6"/>
      <c r="V3" s="6"/>
    </row>
    <row r="4" spans="1:22" x14ac:dyDescent="0.25">
      <c r="B4" s="6"/>
      <c r="C4" s="6"/>
      <c r="D4" s="6" t="s">
        <v>41</v>
      </c>
      <c r="E4" s="6" t="s">
        <v>40</v>
      </c>
      <c r="F4" s="6"/>
      <c r="G4" s="6"/>
      <c r="H4" s="6"/>
      <c r="I4" s="6"/>
      <c r="J4" s="6"/>
      <c r="K4" s="6"/>
      <c r="L4" s="6"/>
      <c r="M4" s="6"/>
      <c r="N4" s="6"/>
      <c r="O4" s="6"/>
      <c r="P4" s="6"/>
      <c r="Q4" s="6"/>
      <c r="R4" s="6"/>
      <c r="S4" s="6"/>
      <c r="T4" s="6"/>
      <c r="U4" s="6"/>
      <c r="V4" s="6"/>
    </row>
    <row r="5" spans="1:22" x14ac:dyDescent="0.25">
      <c r="B5" s="6"/>
      <c r="C5" s="6"/>
      <c r="D5" s="6">
        <v>120</v>
      </c>
      <c r="E5" s="6">
        <v>10</v>
      </c>
      <c r="F5" s="17">
        <v>0</v>
      </c>
      <c r="G5" s="18">
        <f>IF(F5&lt;E5,1,0)</f>
        <v>1</v>
      </c>
      <c r="H5" s="6"/>
      <c r="I5" s="6"/>
      <c r="J5" s="6"/>
      <c r="K5" s="6"/>
      <c r="L5" s="6"/>
      <c r="M5" s="6"/>
      <c r="N5" s="6"/>
      <c r="O5" s="6"/>
      <c r="P5" s="6"/>
      <c r="Q5" s="6"/>
      <c r="R5" s="6"/>
      <c r="S5" s="6"/>
      <c r="T5" s="6"/>
      <c r="U5" s="6"/>
    </row>
    <row r="6" spans="1:22" x14ac:dyDescent="0.25">
      <c r="B6" s="6"/>
      <c r="C6" s="6"/>
      <c r="D6" s="6"/>
      <c r="E6" s="6"/>
      <c r="F6" s="6"/>
      <c r="G6" s="6"/>
      <c r="H6" s="34" t="s">
        <v>46</v>
      </c>
      <c r="I6" s="34"/>
      <c r="J6" s="6"/>
      <c r="K6" s="6"/>
      <c r="L6" s="6"/>
      <c r="M6" s="6"/>
      <c r="N6" s="6"/>
      <c r="O6" s="6"/>
      <c r="P6" s="6"/>
      <c r="Q6" s="6"/>
      <c r="R6" s="6"/>
      <c r="S6" s="6"/>
      <c r="T6" s="6"/>
      <c r="U6" s="6"/>
      <c r="V6" s="6"/>
    </row>
    <row r="7" spans="1:22" x14ac:dyDescent="0.25">
      <c r="B7" s="6"/>
      <c r="C7" s="6"/>
      <c r="D7" s="6"/>
      <c r="E7" s="6"/>
      <c r="F7" s="6"/>
      <c r="G7" s="6"/>
      <c r="H7" s="34" t="s">
        <v>47</v>
      </c>
      <c r="I7" s="34" t="s">
        <v>48</v>
      </c>
      <c r="J7" s="6"/>
      <c r="K7" s="6"/>
      <c r="L7" s="6"/>
      <c r="M7" s="6"/>
      <c r="N7" s="6"/>
      <c r="O7" s="6"/>
      <c r="P7" s="6"/>
      <c r="Q7" s="6"/>
      <c r="R7" s="6"/>
      <c r="S7" s="6"/>
      <c r="T7" s="6"/>
      <c r="U7" s="6"/>
      <c r="V7" s="6"/>
    </row>
    <row r="8" spans="1:22" x14ac:dyDescent="0.25">
      <c r="B8" s="6"/>
      <c r="C8" s="6"/>
      <c r="D8" s="6"/>
      <c r="E8" s="6"/>
      <c r="F8" s="6"/>
      <c r="G8" s="6"/>
      <c r="H8" s="34" t="s">
        <v>49</v>
      </c>
      <c r="I8" s="35">
        <v>50000</v>
      </c>
      <c r="J8" s="6"/>
      <c r="K8" s="6"/>
      <c r="L8" s="6"/>
      <c r="M8" s="6"/>
      <c r="N8" s="6"/>
      <c r="O8" s="6"/>
      <c r="P8" s="6"/>
      <c r="Q8" s="6"/>
      <c r="R8" s="6"/>
      <c r="S8" s="6"/>
      <c r="T8" s="6"/>
      <c r="U8" s="6"/>
      <c r="V8" s="6"/>
    </row>
    <row r="9" spans="1:22" x14ac:dyDescent="0.25">
      <c r="B9" s="6"/>
      <c r="C9" s="6"/>
      <c r="D9" s="6"/>
      <c r="E9" s="6"/>
      <c r="F9" s="6"/>
      <c r="G9" s="6"/>
      <c r="H9" s="34" t="s">
        <v>50</v>
      </c>
      <c r="I9" s="34">
        <v>1</v>
      </c>
      <c r="J9" s="6"/>
      <c r="K9" s="6"/>
      <c r="L9" s="6"/>
      <c r="M9" s="6"/>
      <c r="N9" s="6"/>
      <c r="O9" s="6"/>
      <c r="P9" s="6"/>
      <c r="Q9" s="6"/>
      <c r="R9" s="6"/>
      <c r="S9" s="6"/>
      <c r="T9" s="6"/>
      <c r="U9" s="6"/>
      <c r="V9" s="6"/>
    </row>
    <row r="10" spans="1:22" x14ac:dyDescent="0.25">
      <c r="B10" s="6"/>
      <c r="C10" s="6"/>
      <c r="D10" s="6"/>
      <c r="E10" s="6"/>
      <c r="F10" s="6"/>
      <c r="G10" s="6"/>
      <c r="H10" s="34" t="s">
        <v>51</v>
      </c>
      <c r="I10" s="34">
        <v>0.1</v>
      </c>
      <c r="J10" s="6"/>
      <c r="K10" s="6"/>
      <c r="L10" s="6"/>
      <c r="M10" s="6"/>
      <c r="N10" s="6"/>
      <c r="O10" s="6"/>
      <c r="P10" s="6"/>
      <c r="Q10" s="6"/>
      <c r="R10" s="6"/>
      <c r="S10" s="6"/>
      <c r="T10" s="6"/>
      <c r="U10" s="6"/>
      <c r="V10" s="6"/>
    </row>
    <row r="11" spans="1:22" x14ac:dyDescent="0.25">
      <c r="B11" s="6"/>
      <c r="C11" s="6"/>
      <c r="D11" s="6"/>
      <c r="E11" s="6"/>
      <c r="F11" s="6"/>
      <c r="G11" s="6"/>
      <c r="H11" s="34" t="s">
        <v>52</v>
      </c>
      <c r="I11" s="34">
        <v>0</v>
      </c>
      <c r="J11" s="6"/>
      <c r="K11" s="6"/>
      <c r="L11" s="6"/>
      <c r="M11" s="6"/>
      <c r="N11" s="6"/>
      <c r="O11" s="6"/>
      <c r="P11" s="6"/>
      <c r="Q11" s="6"/>
      <c r="R11" s="6"/>
      <c r="S11" s="6"/>
      <c r="T11" s="6"/>
      <c r="U11" s="6"/>
      <c r="V11" s="6"/>
    </row>
    <row r="12" spans="1:22" x14ac:dyDescent="0.25">
      <c r="B12" s="6"/>
      <c r="C12" s="6"/>
      <c r="D12" s="6"/>
      <c r="E12" s="6"/>
      <c r="F12" s="6"/>
      <c r="G12" s="6"/>
      <c r="H12" s="34" t="s">
        <v>53</v>
      </c>
      <c r="I12" s="34">
        <v>0</v>
      </c>
      <c r="J12" s="6"/>
      <c r="K12" s="6"/>
      <c r="L12" s="6"/>
      <c r="M12" s="6"/>
      <c r="N12" s="6"/>
      <c r="O12" s="6"/>
      <c r="P12" s="6"/>
      <c r="Q12" s="6"/>
      <c r="R12" s="6"/>
      <c r="S12" s="6"/>
      <c r="T12" s="6"/>
      <c r="U12" s="6"/>
      <c r="V12" s="6"/>
    </row>
    <row r="13" spans="1:22" x14ac:dyDescent="0.25">
      <c r="B13" s="6"/>
      <c r="C13" s="6"/>
      <c r="D13" s="6"/>
      <c r="E13" s="6"/>
      <c r="F13" s="6"/>
      <c r="G13" s="6"/>
      <c r="H13" s="34" t="s">
        <v>54</v>
      </c>
      <c r="I13" s="34">
        <v>0.28999999999999998</v>
      </c>
      <c r="J13" s="6"/>
      <c r="K13" s="6"/>
      <c r="L13" s="6"/>
      <c r="M13" s="6"/>
      <c r="N13" s="6"/>
      <c r="O13" s="6"/>
      <c r="P13" s="6"/>
      <c r="Q13" s="6"/>
      <c r="R13" s="6"/>
      <c r="S13" s="6"/>
      <c r="T13" s="6"/>
      <c r="U13" s="6"/>
      <c r="V13" s="6"/>
    </row>
    <row r="14" spans="1:22" x14ac:dyDescent="0.25">
      <c r="B14" s="6"/>
      <c r="C14" s="6"/>
      <c r="D14" s="6"/>
      <c r="E14" s="6"/>
      <c r="F14" s="6"/>
      <c r="G14" s="6"/>
      <c r="H14" s="34" t="s">
        <v>55</v>
      </c>
      <c r="I14" s="34">
        <v>0.09</v>
      </c>
      <c r="J14" s="6"/>
      <c r="K14" s="6"/>
      <c r="L14" s="6"/>
      <c r="M14" s="6"/>
      <c r="N14" s="6"/>
      <c r="O14" s="6"/>
      <c r="P14" s="6"/>
      <c r="Q14" s="6"/>
      <c r="R14" s="6"/>
      <c r="S14" s="6"/>
      <c r="T14" s="6"/>
      <c r="U14" s="6"/>
      <c r="V14" s="6"/>
    </row>
    <row r="15" spans="1:22" x14ac:dyDescent="0.25">
      <c r="B15" s="6"/>
      <c r="C15" s="6"/>
      <c r="D15" s="6"/>
      <c r="E15" s="6"/>
      <c r="F15" s="6"/>
      <c r="G15" s="6"/>
      <c r="H15" s="34" t="s">
        <v>56</v>
      </c>
      <c r="I15" s="34">
        <v>2.75</v>
      </c>
      <c r="J15" s="6"/>
      <c r="K15" s="6"/>
      <c r="L15" s="6"/>
      <c r="M15" s="6"/>
      <c r="N15" s="6"/>
      <c r="O15" s="6"/>
      <c r="P15" s="6"/>
      <c r="Q15" s="6"/>
      <c r="R15" s="6"/>
      <c r="S15" s="6"/>
      <c r="T15" s="6"/>
      <c r="U15" s="6"/>
      <c r="V15" s="6"/>
    </row>
    <row r="16" spans="1:22" x14ac:dyDescent="0.25">
      <c r="B16" s="6"/>
      <c r="C16" s="6"/>
      <c r="D16" s="6"/>
      <c r="E16" s="6"/>
      <c r="F16" s="6"/>
      <c r="G16" s="6"/>
      <c r="H16" s="34" t="s">
        <v>57</v>
      </c>
      <c r="I16" s="34">
        <v>8.5399999999999991</v>
      </c>
      <c r="J16" s="6"/>
      <c r="K16" s="6"/>
      <c r="L16" s="6"/>
      <c r="M16" s="6"/>
      <c r="N16" s="6"/>
      <c r="O16" s="6"/>
      <c r="P16" s="6"/>
      <c r="Q16" s="6"/>
      <c r="R16" s="6"/>
      <c r="S16" s="6"/>
      <c r="T16" s="6"/>
      <c r="U16" s="6"/>
      <c r="V16" s="6"/>
    </row>
    <row r="17" spans="1:22" x14ac:dyDescent="0.25">
      <c r="B17" s="6"/>
      <c r="C17" s="6"/>
      <c r="D17" s="6"/>
      <c r="E17" s="6"/>
      <c r="F17" s="6"/>
      <c r="G17" s="6"/>
      <c r="H17" s="34" t="s">
        <v>58</v>
      </c>
      <c r="I17" s="34">
        <v>3.07</v>
      </c>
      <c r="J17" s="6"/>
      <c r="K17" s="6"/>
      <c r="L17" s="6"/>
      <c r="M17" s="6"/>
      <c r="N17" s="6"/>
      <c r="O17" s="6"/>
      <c r="P17" s="6"/>
      <c r="Q17" s="6"/>
      <c r="R17" s="6"/>
      <c r="S17" s="6"/>
      <c r="T17" s="6"/>
      <c r="U17" s="6"/>
      <c r="V17" s="6"/>
    </row>
    <row r="18" spans="1:22" x14ac:dyDescent="0.25">
      <c r="B18" s="6"/>
      <c r="C18" s="6"/>
      <c r="D18" s="6"/>
      <c r="E18" s="6"/>
      <c r="F18" s="6"/>
      <c r="G18" s="6"/>
      <c r="H18" s="34" t="s">
        <v>59</v>
      </c>
      <c r="I18" s="34">
        <v>0</v>
      </c>
      <c r="J18" s="6"/>
      <c r="K18" s="6"/>
      <c r="L18" s="6"/>
      <c r="M18" s="6"/>
      <c r="N18" s="6"/>
      <c r="O18" s="6"/>
      <c r="P18" s="6"/>
      <c r="Q18" s="6"/>
      <c r="R18" s="6"/>
      <c r="S18" s="6"/>
      <c r="T18" s="6"/>
      <c r="U18" s="6"/>
      <c r="V18" s="6"/>
    </row>
    <row r="19" spans="1:22" x14ac:dyDescent="0.25">
      <c r="B19" s="6"/>
      <c r="C19" s="6"/>
      <c r="D19" s="6"/>
      <c r="E19" s="6"/>
      <c r="F19" s="6"/>
      <c r="G19" s="6"/>
      <c r="H19" s="34" t="s">
        <v>60</v>
      </c>
      <c r="I19" s="34">
        <v>1</v>
      </c>
      <c r="J19" s="6"/>
      <c r="K19" s="6"/>
      <c r="L19" s="6"/>
      <c r="M19" s="6"/>
      <c r="N19" s="6"/>
      <c r="O19" s="6"/>
      <c r="P19" s="6"/>
      <c r="Q19" s="6"/>
      <c r="R19" s="6"/>
      <c r="S19" s="6"/>
      <c r="T19" s="6"/>
      <c r="U19" s="6"/>
      <c r="V19" s="6"/>
    </row>
    <row r="20" spans="1:22" x14ac:dyDescent="0.25">
      <c r="B20" s="6"/>
      <c r="C20" s="6"/>
      <c r="D20" s="6"/>
      <c r="E20" s="6"/>
      <c r="F20" s="6"/>
      <c r="G20" s="6"/>
      <c r="H20" s="34" t="s">
        <v>61</v>
      </c>
      <c r="I20" s="34">
        <v>0</v>
      </c>
      <c r="J20" s="6"/>
      <c r="K20" s="6"/>
      <c r="L20" s="6"/>
      <c r="M20" s="6"/>
      <c r="N20" s="6"/>
      <c r="O20" s="6"/>
      <c r="P20" s="6"/>
      <c r="Q20" s="6"/>
      <c r="R20" s="6"/>
      <c r="S20" s="6"/>
      <c r="T20" s="6"/>
      <c r="U20" s="6"/>
      <c r="V20" s="6"/>
    </row>
    <row r="21" spans="1:22" x14ac:dyDescent="0.25">
      <c r="B21" s="6"/>
      <c r="C21" s="6"/>
      <c r="D21" s="6"/>
      <c r="E21" s="6"/>
      <c r="F21" s="6"/>
      <c r="G21" s="6"/>
      <c r="H21" s="6"/>
      <c r="I21" s="6"/>
      <c r="J21" s="6"/>
      <c r="K21" s="6"/>
      <c r="L21" s="6"/>
      <c r="M21" s="6"/>
      <c r="N21" s="6"/>
      <c r="O21" s="6"/>
      <c r="P21" s="6"/>
      <c r="Q21" s="6"/>
      <c r="R21" s="6"/>
      <c r="S21" s="6"/>
      <c r="T21" s="6"/>
      <c r="U21" s="6"/>
      <c r="V21" s="6"/>
    </row>
    <row r="22" spans="1:22" x14ac:dyDescent="0.25">
      <c r="B22" s="6"/>
      <c r="C22" s="6"/>
      <c r="D22" s="6"/>
      <c r="E22" s="6"/>
      <c r="F22" s="6"/>
      <c r="G22" s="6"/>
      <c r="H22" s="6"/>
      <c r="I22" s="6"/>
      <c r="J22" s="6"/>
      <c r="K22" s="6"/>
      <c r="L22" s="6"/>
      <c r="M22" s="6"/>
      <c r="N22" s="6"/>
      <c r="O22" s="6"/>
      <c r="P22" s="6"/>
      <c r="Q22" s="6"/>
      <c r="R22" s="6"/>
      <c r="S22" s="6"/>
      <c r="T22" s="6"/>
      <c r="U22" s="6"/>
      <c r="V22" s="6"/>
    </row>
    <row r="23" spans="1:22" x14ac:dyDescent="0.25">
      <c r="B23" s="6"/>
      <c r="C23" s="6"/>
      <c r="D23" s="6"/>
      <c r="E23" s="6"/>
      <c r="F23" s="6"/>
      <c r="G23" s="6"/>
      <c r="H23" s="6"/>
      <c r="I23" s="6"/>
      <c r="J23" s="6"/>
      <c r="K23" s="6"/>
      <c r="L23" s="6"/>
      <c r="M23" s="6"/>
      <c r="N23" s="6"/>
      <c r="O23" s="6"/>
      <c r="P23" s="6"/>
      <c r="Q23" s="6"/>
      <c r="R23" s="6"/>
      <c r="S23" s="6"/>
      <c r="T23" s="6"/>
      <c r="U23" s="6"/>
      <c r="V23" s="6"/>
    </row>
    <row r="24" spans="1:22" ht="15.75" thickBot="1" x14ac:dyDescent="0.3">
      <c r="B24" s="6"/>
      <c r="C24" s="6"/>
      <c r="D24" s="6"/>
      <c r="E24" s="6"/>
      <c r="F24" s="6"/>
      <c r="G24" s="6"/>
      <c r="H24" s="6"/>
      <c r="I24" s="6"/>
      <c r="J24" s="6"/>
      <c r="K24" s="6"/>
      <c r="L24" s="6"/>
      <c r="M24" s="6"/>
      <c r="N24" s="6"/>
      <c r="O24" s="6"/>
      <c r="P24" s="6"/>
      <c r="Q24" s="6"/>
      <c r="R24" s="6"/>
      <c r="S24" s="6"/>
      <c r="T24" s="6"/>
      <c r="U24" s="6"/>
      <c r="V24" s="6"/>
    </row>
    <row r="25" spans="1:22" x14ac:dyDescent="0.25">
      <c r="A25" s="8" t="s">
        <v>45</v>
      </c>
      <c r="B25" s="9"/>
      <c r="C25" s="9"/>
      <c r="D25" s="9"/>
      <c r="E25" s="10"/>
      <c r="F25" s="6"/>
      <c r="G25" s="6"/>
      <c r="H25" s="6"/>
      <c r="I25" s="6"/>
      <c r="J25" s="6"/>
      <c r="K25" s="6"/>
      <c r="L25" s="6"/>
      <c r="M25" s="6"/>
      <c r="N25" s="6"/>
      <c r="O25" s="6"/>
      <c r="P25" s="6"/>
      <c r="Q25" s="6"/>
      <c r="R25" s="6"/>
      <c r="S25" s="6"/>
      <c r="T25" s="6"/>
      <c r="U25" s="6"/>
      <c r="V25" s="6"/>
    </row>
    <row r="26" spans="1:22" ht="15.75" thickBot="1" x14ac:dyDescent="0.3">
      <c r="A26" s="11"/>
      <c r="B26" s="12"/>
      <c r="C26" s="12"/>
      <c r="D26" s="12"/>
      <c r="E26" s="13"/>
      <c r="F26" s="6"/>
      <c r="G26" s="6"/>
      <c r="H26" s="6"/>
      <c r="I26" s="6"/>
      <c r="J26" s="6"/>
      <c r="K26" s="6"/>
      <c r="L26" s="6"/>
      <c r="M26" s="6"/>
      <c r="N26" s="6"/>
      <c r="O26" s="6"/>
      <c r="P26" s="6"/>
      <c r="Q26" s="6"/>
      <c r="R26" s="6"/>
      <c r="S26" s="6"/>
      <c r="T26" s="6"/>
      <c r="U26" s="6"/>
      <c r="V26" s="6"/>
    </row>
    <row r="27" spans="1:22" x14ac:dyDescent="0.25">
      <c r="B27" s="6"/>
      <c r="C27" s="6"/>
      <c r="D27" s="6"/>
      <c r="E27" s="6"/>
      <c r="F27" s="6"/>
      <c r="G27" s="6"/>
      <c r="H27" s="6"/>
      <c r="I27" s="6"/>
      <c r="J27" s="6"/>
      <c r="K27" s="6"/>
      <c r="L27" s="6"/>
      <c r="M27" s="6"/>
      <c r="N27" s="6"/>
      <c r="O27" s="6"/>
      <c r="P27" s="6"/>
      <c r="Q27" s="6"/>
      <c r="R27" s="6"/>
      <c r="S27" s="6"/>
      <c r="T27" s="6"/>
      <c r="U27" s="6"/>
      <c r="V27" s="6"/>
    </row>
    <row r="28" spans="1:22" x14ac:dyDescent="0.25">
      <c r="B28" s="6"/>
      <c r="C28" s="6"/>
      <c r="D28" s="6" t="s">
        <v>41</v>
      </c>
      <c r="E28" s="6" t="s">
        <v>40</v>
      </c>
      <c r="F28" s="6" t="s">
        <v>62</v>
      </c>
      <c r="G28" s="6"/>
      <c r="H28" s="6"/>
      <c r="I28" s="6"/>
      <c r="J28" s="6"/>
      <c r="K28" s="6"/>
      <c r="L28" s="6"/>
      <c r="M28" s="6"/>
      <c r="N28" s="6"/>
      <c r="O28" s="6"/>
      <c r="P28" s="6"/>
      <c r="Q28" s="6"/>
      <c r="R28" s="6"/>
      <c r="S28" s="6"/>
      <c r="T28" s="6"/>
      <c r="U28" s="6"/>
      <c r="V28" s="6"/>
    </row>
    <row r="29" spans="1:22" x14ac:dyDescent="0.25">
      <c r="B29" s="6"/>
      <c r="C29" s="6"/>
      <c r="D29" s="6">
        <v>120</v>
      </c>
      <c r="E29" s="17">
        <v>0</v>
      </c>
      <c r="F29" s="17">
        <v>0</v>
      </c>
      <c r="G29" s="18">
        <f>IF(F29&lt;E29,1,0)</f>
        <v>0</v>
      </c>
      <c r="H29" s="6"/>
      <c r="I29" s="6"/>
      <c r="J29" s="6"/>
      <c r="K29" s="6"/>
      <c r="L29" s="6"/>
      <c r="M29" s="6"/>
      <c r="N29" s="6"/>
      <c r="O29" s="6"/>
      <c r="P29" s="6"/>
      <c r="Q29" s="6"/>
      <c r="R29" s="6"/>
      <c r="S29" s="6"/>
      <c r="T29" s="6"/>
    </row>
    <row r="30" spans="1:22" ht="15.75" thickBot="1" x14ac:dyDescent="0.3">
      <c r="B30" s="6"/>
      <c r="C30" s="6"/>
      <c r="D30" s="6"/>
      <c r="E30" s="6"/>
      <c r="F30" s="6"/>
      <c r="G30" s="6"/>
      <c r="H30" s="6"/>
      <c r="I30" s="6"/>
      <c r="J30" s="6"/>
      <c r="K30" s="6"/>
      <c r="L30" s="6"/>
      <c r="M30" s="6"/>
      <c r="N30" s="6"/>
      <c r="O30" s="6"/>
      <c r="P30" s="6"/>
      <c r="Q30" s="6"/>
      <c r="R30" s="6"/>
      <c r="S30" s="6"/>
      <c r="T30" s="6"/>
      <c r="U30" s="6"/>
      <c r="V30" s="6"/>
    </row>
    <row r="31" spans="1:22" x14ac:dyDescent="0.25">
      <c r="B31" s="6"/>
      <c r="C31" s="6"/>
      <c r="D31" s="6"/>
      <c r="E31" s="6"/>
      <c r="F31" s="6"/>
      <c r="G31" s="6"/>
      <c r="H31" s="36" t="s">
        <v>66</v>
      </c>
      <c r="I31" s="37"/>
      <c r="J31" s="6"/>
      <c r="K31" s="6"/>
      <c r="L31" s="6"/>
      <c r="M31" s="6"/>
      <c r="N31" s="6"/>
      <c r="O31" s="6"/>
      <c r="P31" s="6"/>
      <c r="Q31" s="6"/>
      <c r="R31" s="6"/>
      <c r="S31" s="6"/>
      <c r="T31" s="6"/>
      <c r="U31" s="6"/>
      <c r="V31" s="6"/>
    </row>
    <row r="32" spans="1:22" x14ac:dyDescent="0.25">
      <c r="B32" s="6"/>
      <c r="C32" s="6"/>
      <c r="D32" s="6"/>
      <c r="E32" s="6"/>
      <c r="F32" s="6"/>
      <c r="G32" s="6"/>
      <c r="H32" s="38" t="s">
        <v>47</v>
      </c>
      <c r="I32" s="39" t="s">
        <v>48</v>
      </c>
      <c r="J32" s="6"/>
      <c r="K32" s="6"/>
      <c r="L32" s="6"/>
      <c r="M32" s="6"/>
      <c r="N32" s="6"/>
      <c r="O32" s="6"/>
      <c r="P32" s="6"/>
      <c r="Q32" s="6"/>
      <c r="R32" s="6"/>
      <c r="S32" s="6"/>
      <c r="T32" s="6"/>
      <c r="U32" s="6"/>
      <c r="V32" s="6"/>
    </row>
    <row r="33" spans="2:22" x14ac:dyDescent="0.25">
      <c r="B33" s="6"/>
      <c r="C33" s="6"/>
      <c r="D33" s="6"/>
      <c r="E33" s="6"/>
      <c r="F33" s="6"/>
      <c r="G33" s="6"/>
      <c r="H33" s="38" t="s">
        <v>49</v>
      </c>
      <c r="I33" s="40">
        <v>50000</v>
      </c>
      <c r="J33" s="6"/>
      <c r="K33" s="6"/>
      <c r="L33" s="6"/>
      <c r="M33" s="6"/>
      <c r="N33" s="6"/>
      <c r="O33" s="6"/>
      <c r="P33" s="6"/>
      <c r="Q33" s="6"/>
      <c r="R33" s="6"/>
      <c r="S33" s="6"/>
      <c r="T33" s="6"/>
      <c r="U33" s="6"/>
      <c r="V33" s="6"/>
    </row>
    <row r="34" spans="2:22" x14ac:dyDescent="0.25">
      <c r="B34" s="6"/>
      <c r="C34" s="6"/>
      <c r="D34" s="6"/>
      <c r="E34" s="6"/>
      <c r="F34" s="6"/>
      <c r="G34" s="6"/>
      <c r="H34" s="38" t="s">
        <v>50</v>
      </c>
      <c r="I34" s="39">
        <v>0</v>
      </c>
      <c r="J34" s="6"/>
      <c r="K34" s="6"/>
      <c r="L34" s="6"/>
      <c r="M34" s="6"/>
      <c r="N34" s="6"/>
      <c r="O34" s="6"/>
      <c r="P34" s="6"/>
      <c r="Q34" s="6"/>
      <c r="R34" s="6"/>
      <c r="S34" s="6"/>
      <c r="T34" s="6"/>
      <c r="U34" s="6"/>
      <c r="V34" s="6"/>
    </row>
    <row r="35" spans="2:22" x14ac:dyDescent="0.25">
      <c r="B35" s="6"/>
      <c r="C35" s="6"/>
      <c r="D35" s="6"/>
      <c r="E35" s="6"/>
      <c r="F35" s="6"/>
      <c r="G35" s="6"/>
      <c r="H35" s="38" t="s">
        <v>51</v>
      </c>
      <c r="I35" s="39">
        <v>0.1</v>
      </c>
      <c r="J35" s="6"/>
      <c r="K35" s="6"/>
      <c r="L35" s="6"/>
      <c r="M35" s="6"/>
      <c r="N35" s="6"/>
      <c r="O35" s="6"/>
      <c r="P35" s="6"/>
      <c r="Q35" s="6"/>
      <c r="R35" s="6"/>
      <c r="S35" s="6"/>
      <c r="T35" s="6"/>
      <c r="U35" s="6"/>
      <c r="V35" s="6"/>
    </row>
    <row r="36" spans="2:22" x14ac:dyDescent="0.25">
      <c r="B36" s="6"/>
      <c r="C36" s="6"/>
      <c r="D36" s="6"/>
      <c r="E36" s="6"/>
      <c r="F36" s="6"/>
      <c r="G36" s="6"/>
      <c r="H36" s="38" t="s">
        <v>52</v>
      </c>
      <c r="I36" s="39">
        <v>0</v>
      </c>
      <c r="J36" s="6"/>
      <c r="K36" s="6"/>
      <c r="L36" s="6"/>
      <c r="M36" s="6"/>
      <c r="N36" s="6"/>
      <c r="O36" s="6"/>
      <c r="P36" s="6"/>
      <c r="Q36" s="6"/>
      <c r="R36" s="6"/>
      <c r="S36" s="6"/>
      <c r="T36" s="6"/>
      <c r="U36" s="6"/>
      <c r="V36" s="6"/>
    </row>
    <row r="37" spans="2:22" x14ac:dyDescent="0.25">
      <c r="B37" s="6"/>
      <c r="C37" s="6"/>
      <c r="D37" s="6"/>
      <c r="E37" s="6"/>
      <c r="F37" s="6"/>
      <c r="G37" s="6"/>
      <c r="H37" s="38" t="s">
        <v>53</v>
      </c>
      <c r="I37" s="39">
        <v>0</v>
      </c>
      <c r="J37" s="6"/>
      <c r="K37" s="6"/>
      <c r="L37" s="6"/>
      <c r="M37" s="6"/>
      <c r="N37" s="6"/>
      <c r="O37" s="6"/>
      <c r="P37" s="6"/>
      <c r="Q37" s="6"/>
      <c r="R37" s="6"/>
      <c r="S37" s="6"/>
      <c r="T37" s="6"/>
      <c r="U37" s="6"/>
      <c r="V37" s="6"/>
    </row>
    <row r="38" spans="2:22" x14ac:dyDescent="0.25">
      <c r="B38" s="6"/>
      <c r="C38" s="6"/>
      <c r="D38" s="6"/>
      <c r="E38" s="6"/>
      <c r="F38" s="6"/>
      <c r="G38" s="6"/>
      <c r="H38" s="38" t="s">
        <v>54</v>
      </c>
      <c r="I38" s="39">
        <v>0.28999999999999998</v>
      </c>
      <c r="J38" s="6"/>
      <c r="K38" s="6"/>
      <c r="L38" s="6"/>
      <c r="M38" s="6"/>
      <c r="N38" s="6"/>
      <c r="O38" s="6"/>
      <c r="P38" s="6"/>
      <c r="Q38" s="6"/>
      <c r="R38" s="6"/>
      <c r="S38" s="6"/>
      <c r="T38" s="6"/>
      <c r="U38" s="6"/>
      <c r="V38" s="6"/>
    </row>
    <row r="39" spans="2:22" x14ac:dyDescent="0.25">
      <c r="B39" s="6"/>
      <c r="C39" s="6"/>
      <c r="D39" s="6"/>
      <c r="E39" s="6"/>
      <c r="F39" s="6"/>
      <c r="G39" s="6"/>
      <c r="H39" s="38" t="s">
        <v>55</v>
      </c>
      <c r="I39" s="39">
        <v>0.09</v>
      </c>
      <c r="J39" s="6"/>
      <c r="K39" s="6"/>
      <c r="L39" s="6"/>
      <c r="M39" s="6"/>
      <c r="N39" s="6"/>
      <c r="O39" s="6"/>
      <c r="P39" s="6"/>
      <c r="Q39" s="6"/>
      <c r="R39" s="6"/>
      <c r="S39" s="6"/>
      <c r="T39" s="6"/>
      <c r="U39" s="6"/>
      <c r="V39" s="6"/>
    </row>
    <row r="40" spans="2:22" x14ac:dyDescent="0.25">
      <c r="B40" s="6"/>
      <c r="C40" s="6"/>
      <c r="D40" s="6"/>
      <c r="E40" s="6"/>
      <c r="F40" s="6"/>
      <c r="G40" s="6"/>
      <c r="H40" s="38" t="s">
        <v>56</v>
      </c>
      <c r="I40" s="39">
        <v>2.75</v>
      </c>
      <c r="J40" s="6"/>
      <c r="K40" s="6"/>
      <c r="L40" s="6"/>
      <c r="M40" s="6"/>
      <c r="N40" s="6"/>
      <c r="O40" s="6"/>
      <c r="P40" s="6"/>
      <c r="Q40" s="6"/>
      <c r="R40" s="6"/>
      <c r="S40" s="6"/>
      <c r="T40" s="6"/>
      <c r="U40" s="6"/>
      <c r="V40" s="6"/>
    </row>
    <row r="41" spans="2:22" x14ac:dyDescent="0.25">
      <c r="B41" s="6"/>
      <c r="C41" s="6"/>
      <c r="D41" s="6"/>
      <c r="E41" s="6"/>
      <c r="F41" s="6"/>
      <c r="G41" s="6"/>
      <c r="H41" s="38" t="s">
        <v>57</v>
      </c>
      <c r="I41" s="39">
        <v>8.5500000000000007</v>
      </c>
      <c r="J41" s="6"/>
      <c r="K41" s="6"/>
      <c r="L41" s="6"/>
      <c r="M41" s="6"/>
      <c r="N41" s="6"/>
      <c r="O41" s="6"/>
      <c r="P41" s="6"/>
      <c r="Q41" s="6"/>
      <c r="R41" s="6"/>
      <c r="S41" s="6"/>
      <c r="T41" s="6"/>
      <c r="U41" s="6"/>
      <c r="V41" s="6"/>
    </row>
    <row r="42" spans="2:22" x14ac:dyDescent="0.25">
      <c r="B42" s="6"/>
      <c r="C42" s="6"/>
      <c r="D42" s="6"/>
      <c r="E42" s="6"/>
      <c r="F42" s="6"/>
      <c r="G42" s="6"/>
      <c r="H42" s="38" t="s">
        <v>58</v>
      </c>
      <c r="I42" s="39">
        <v>3.07</v>
      </c>
      <c r="J42" s="6"/>
      <c r="K42" s="6"/>
      <c r="L42" s="6"/>
      <c r="M42" s="6"/>
      <c r="N42" s="6"/>
      <c r="O42" s="6"/>
      <c r="P42" s="6"/>
      <c r="Q42" s="6"/>
      <c r="R42" s="6"/>
      <c r="S42" s="6"/>
      <c r="T42" s="6"/>
      <c r="U42" s="6"/>
      <c r="V42" s="6"/>
    </row>
    <row r="43" spans="2:22" x14ac:dyDescent="0.25">
      <c r="B43" s="6"/>
      <c r="C43" s="6"/>
      <c r="D43" s="6"/>
      <c r="E43" s="6"/>
      <c r="F43" s="6"/>
      <c r="G43" s="6"/>
      <c r="H43" s="38" t="s">
        <v>59</v>
      </c>
      <c r="I43" s="39">
        <v>0</v>
      </c>
      <c r="J43" s="6"/>
      <c r="K43" s="6"/>
      <c r="L43" s="6"/>
      <c r="M43" s="6"/>
      <c r="N43" s="6"/>
      <c r="O43" s="6"/>
      <c r="P43" s="6"/>
      <c r="Q43" s="6"/>
      <c r="R43" s="6"/>
      <c r="S43" s="6"/>
      <c r="T43" s="6"/>
      <c r="U43" s="6"/>
      <c r="V43" s="6"/>
    </row>
    <row r="44" spans="2:22" x14ac:dyDescent="0.25">
      <c r="B44" s="6"/>
      <c r="C44" s="6"/>
      <c r="D44" s="6"/>
      <c r="E44" s="6"/>
      <c r="F44" s="6"/>
      <c r="G44" s="6"/>
      <c r="H44" s="38" t="s">
        <v>60</v>
      </c>
      <c r="I44" s="39">
        <v>1</v>
      </c>
      <c r="J44" s="6"/>
      <c r="K44" s="6"/>
      <c r="L44" s="6"/>
      <c r="M44" s="6"/>
      <c r="N44" s="6"/>
      <c r="O44" s="6"/>
      <c r="P44" s="6"/>
      <c r="Q44" s="6"/>
      <c r="R44" s="6"/>
      <c r="S44" s="6"/>
      <c r="T44" s="6"/>
      <c r="U44" s="6"/>
      <c r="V44" s="6"/>
    </row>
    <row r="45" spans="2:22" ht="15.75" thickBot="1" x14ac:dyDescent="0.3">
      <c r="B45" s="6"/>
      <c r="C45" s="6"/>
      <c r="D45" s="6"/>
      <c r="E45" s="6"/>
      <c r="F45" s="6"/>
      <c r="G45" s="6"/>
      <c r="H45" s="41" t="s">
        <v>61</v>
      </c>
      <c r="I45" s="42">
        <v>0</v>
      </c>
      <c r="J45" s="6"/>
      <c r="K45" s="6"/>
      <c r="L45" s="6"/>
      <c r="M45" s="6"/>
      <c r="N45" s="6"/>
      <c r="O45" s="6"/>
      <c r="P45" s="6"/>
      <c r="Q45" s="6"/>
      <c r="R45" s="6"/>
      <c r="S45" s="6"/>
      <c r="T45" s="6"/>
      <c r="U45" s="6"/>
      <c r="V45" s="6"/>
    </row>
    <row r="46" spans="2:22" x14ac:dyDescent="0.25">
      <c r="B46" s="6"/>
      <c r="C46" s="6"/>
      <c r="D46" s="6"/>
      <c r="E46" s="6"/>
      <c r="F46" s="6"/>
      <c r="G46" s="6"/>
      <c r="H46" s="6"/>
      <c r="I46" s="6"/>
      <c r="J46" s="6"/>
      <c r="K46" s="6"/>
      <c r="L46" s="6"/>
      <c r="M46" s="6"/>
      <c r="N46" s="6"/>
      <c r="O46" s="6"/>
      <c r="P46" s="6"/>
      <c r="Q46" s="6"/>
      <c r="R46" s="6"/>
      <c r="S46" s="6"/>
      <c r="T46" s="6"/>
      <c r="U46" s="6"/>
      <c r="V46" s="6"/>
    </row>
    <row r="47" spans="2:22" x14ac:dyDescent="0.25">
      <c r="B47" s="6"/>
      <c r="C47" s="6"/>
      <c r="D47" s="6"/>
      <c r="E47" s="6"/>
      <c r="F47" s="6"/>
      <c r="G47" s="6"/>
      <c r="H47" s="6"/>
      <c r="I47" s="6"/>
      <c r="J47" s="6"/>
      <c r="K47" s="6"/>
      <c r="L47" s="6"/>
      <c r="M47" s="6"/>
      <c r="N47" s="6"/>
      <c r="O47" s="6"/>
      <c r="P47" s="6"/>
      <c r="Q47" s="6"/>
      <c r="R47" s="6"/>
      <c r="S47" s="6"/>
      <c r="T47" s="6"/>
      <c r="U47" s="6"/>
      <c r="V47" s="6"/>
    </row>
    <row r="48" spans="2:22" x14ac:dyDescent="0.25">
      <c r="B48" s="6"/>
      <c r="C48" s="6"/>
      <c r="D48" s="6"/>
      <c r="E48" s="6"/>
      <c r="F48" s="6"/>
      <c r="G48" s="6"/>
      <c r="H48" s="6"/>
      <c r="I48" s="6"/>
      <c r="J48" s="6"/>
      <c r="K48" s="6"/>
      <c r="L48" s="6"/>
      <c r="M48" s="6"/>
      <c r="N48" s="6"/>
      <c r="O48" s="6"/>
      <c r="P48" s="6"/>
      <c r="Q48" s="6"/>
      <c r="R48" s="6"/>
      <c r="S48" s="6"/>
      <c r="T48" s="6"/>
      <c r="U48" s="6"/>
      <c r="V48" s="6"/>
    </row>
    <row r="49" spans="2:22" x14ac:dyDescent="0.25">
      <c r="B49" s="6"/>
      <c r="C49" s="6"/>
      <c r="D49" s="6"/>
      <c r="E49" s="6"/>
      <c r="F49" s="6"/>
      <c r="G49" s="6"/>
      <c r="H49" s="6"/>
      <c r="I49" s="6"/>
      <c r="J49" s="6"/>
      <c r="K49" s="6"/>
      <c r="L49" s="6"/>
      <c r="M49" s="6"/>
      <c r="N49" s="6"/>
      <c r="O49" s="6"/>
      <c r="P49" s="6"/>
      <c r="Q49" s="6"/>
      <c r="R49" s="6"/>
      <c r="S49" s="6"/>
      <c r="T49" s="6"/>
      <c r="U49" s="6"/>
      <c r="V49" s="6"/>
    </row>
    <row r="50" spans="2:22" x14ac:dyDescent="0.25">
      <c r="B50" s="6"/>
      <c r="C50" s="6"/>
      <c r="D50" s="6"/>
      <c r="E50" s="6"/>
      <c r="F50" s="6"/>
      <c r="G50" s="6"/>
      <c r="H50" s="6"/>
      <c r="I50" s="6"/>
      <c r="J50" s="6"/>
      <c r="K50" s="6"/>
      <c r="L50" s="6"/>
      <c r="M50" s="6"/>
      <c r="N50" s="6"/>
      <c r="O50" s="6"/>
      <c r="P50" s="6"/>
      <c r="Q50" s="6"/>
      <c r="R50" s="6"/>
      <c r="S50" s="6"/>
      <c r="T50" s="6"/>
      <c r="U50" s="6"/>
      <c r="V50" s="6"/>
    </row>
    <row r="51" spans="2:22" x14ac:dyDescent="0.25">
      <c r="B51" s="6"/>
      <c r="C51" s="6"/>
      <c r="D51" s="6"/>
      <c r="E51" s="6"/>
      <c r="F51" s="6"/>
      <c r="G51" s="6"/>
      <c r="H51" s="6"/>
      <c r="I51" s="6"/>
      <c r="J51" s="6"/>
      <c r="K51" s="6"/>
      <c r="L51" s="6"/>
      <c r="M51" s="6"/>
      <c r="N51" s="6"/>
      <c r="O51" s="6"/>
      <c r="P51" s="6"/>
      <c r="Q51" s="6"/>
      <c r="R51" s="6"/>
      <c r="S51" s="6"/>
      <c r="T51" s="6"/>
      <c r="U51" s="6"/>
      <c r="V51" s="6"/>
    </row>
    <row r="52" spans="2:22" x14ac:dyDescent="0.25">
      <c r="B52" s="6"/>
      <c r="C52" s="6"/>
      <c r="D52" s="6"/>
      <c r="E52" s="6"/>
      <c r="F52" s="6"/>
      <c r="G52" s="6"/>
      <c r="H52" s="6"/>
      <c r="I52" s="6"/>
      <c r="J52" s="6"/>
      <c r="K52" s="6"/>
      <c r="L52" s="6"/>
      <c r="M52" s="6"/>
      <c r="N52" s="6"/>
      <c r="O52" s="6"/>
      <c r="P52" s="6"/>
      <c r="Q52" s="6"/>
      <c r="R52" s="6"/>
      <c r="S52" s="6"/>
      <c r="T52" s="6"/>
      <c r="U52" s="6"/>
      <c r="V52" s="6"/>
    </row>
    <row r="53" spans="2:22" x14ac:dyDescent="0.25">
      <c r="B53" s="6"/>
      <c r="C53" s="6"/>
      <c r="D53" s="6"/>
      <c r="E53" s="6"/>
      <c r="F53" s="6"/>
      <c r="G53" s="6"/>
      <c r="H53" s="6"/>
      <c r="I53" s="6"/>
      <c r="J53" s="6"/>
      <c r="K53" s="6"/>
      <c r="L53" s="6"/>
      <c r="M53" s="6"/>
      <c r="N53" s="6"/>
      <c r="O53" s="6"/>
      <c r="P53" s="6"/>
      <c r="Q53" s="6"/>
      <c r="R53" s="6"/>
      <c r="S53" s="6"/>
      <c r="T53" s="6"/>
      <c r="U53" s="6"/>
      <c r="V53" s="6"/>
    </row>
    <row r="54" spans="2:22" x14ac:dyDescent="0.25">
      <c r="B54" s="6"/>
      <c r="C54" s="6"/>
      <c r="D54" s="6"/>
      <c r="E54" s="6"/>
      <c r="F54" s="6"/>
      <c r="G54" s="6"/>
      <c r="H54" s="6"/>
      <c r="I54" s="6"/>
      <c r="J54" s="6"/>
      <c r="K54" s="6"/>
      <c r="L54" s="6"/>
      <c r="M54" s="6"/>
      <c r="N54" s="6"/>
      <c r="O54" s="6"/>
      <c r="P54" s="6"/>
      <c r="Q54" s="6"/>
      <c r="R54" s="6"/>
      <c r="S54" s="6"/>
      <c r="T54" s="6"/>
      <c r="U54" s="6"/>
      <c r="V54" s="6"/>
    </row>
    <row r="55" spans="2:22" x14ac:dyDescent="0.25">
      <c r="B55" s="6"/>
      <c r="C55" s="6"/>
      <c r="D55" s="6"/>
      <c r="E55" s="6"/>
      <c r="F55" s="6"/>
      <c r="G55" s="6"/>
      <c r="H55" s="6"/>
      <c r="I55" s="6"/>
      <c r="J55" s="6"/>
      <c r="K55" s="6"/>
      <c r="L55" s="6"/>
      <c r="M55" s="6"/>
      <c r="N55" s="6"/>
      <c r="O55" s="6"/>
      <c r="P55" s="6"/>
      <c r="Q55" s="6"/>
      <c r="R55" s="6"/>
      <c r="S55" s="6"/>
      <c r="T55" s="6"/>
      <c r="U55" s="6"/>
      <c r="V55" s="6"/>
    </row>
    <row r="56" spans="2:22" x14ac:dyDescent="0.25">
      <c r="B56" s="6"/>
      <c r="C56" s="6"/>
      <c r="D56" s="6"/>
      <c r="E56" s="6"/>
      <c r="F56" s="6"/>
      <c r="G56" s="6"/>
      <c r="H56" s="6"/>
      <c r="I56" s="6"/>
      <c r="J56" s="6"/>
      <c r="K56" s="6"/>
      <c r="L56" s="6"/>
      <c r="M56" s="6"/>
      <c r="N56" s="6"/>
      <c r="O56" s="6"/>
      <c r="P56" s="6"/>
      <c r="Q56" s="6"/>
      <c r="R56" s="6"/>
      <c r="S56" s="6"/>
      <c r="T56" s="6"/>
      <c r="U56" s="6"/>
      <c r="V56" s="6"/>
    </row>
    <row r="57" spans="2:22" x14ac:dyDescent="0.25">
      <c r="B57" s="6"/>
      <c r="C57" s="6"/>
      <c r="D57" s="6"/>
      <c r="E57" s="6"/>
      <c r="F57" s="6"/>
      <c r="G57" s="6"/>
      <c r="H57" s="6"/>
      <c r="I57" s="6"/>
      <c r="J57" s="6"/>
      <c r="K57" s="6"/>
      <c r="L57" s="6"/>
      <c r="M57" s="6"/>
      <c r="N57" s="6"/>
      <c r="O57" s="6"/>
      <c r="P57" s="6"/>
      <c r="Q57" s="6"/>
      <c r="R57" s="6"/>
      <c r="S57" s="6"/>
      <c r="T57" s="6"/>
      <c r="U57" s="6"/>
      <c r="V57" s="6"/>
    </row>
    <row r="58" spans="2:22" x14ac:dyDescent="0.25">
      <c r="B58" s="6"/>
      <c r="C58" s="6"/>
      <c r="D58" s="6"/>
      <c r="E58" s="6"/>
      <c r="F58" s="6"/>
      <c r="G58" s="6"/>
      <c r="H58" s="6"/>
      <c r="I58" s="6"/>
      <c r="J58" s="6"/>
      <c r="K58" s="6"/>
      <c r="L58" s="6"/>
      <c r="M58" s="6"/>
      <c r="N58" s="6"/>
      <c r="O58" s="6"/>
      <c r="P58" s="6"/>
      <c r="Q58" s="6"/>
      <c r="R58" s="6"/>
      <c r="S58" s="6"/>
      <c r="T58" s="6"/>
      <c r="U58" s="6"/>
      <c r="V58" s="6"/>
    </row>
    <row r="59" spans="2:22" x14ac:dyDescent="0.25">
      <c r="B59" s="6"/>
      <c r="C59" s="6"/>
      <c r="D59" s="6"/>
      <c r="E59" s="6"/>
      <c r="F59" s="6"/>
      <c r="G59" s="6"/>
      <c r="H59" s="6"/>
      <c r="I59" s="6"/>
      <c r="J59" s="6"/>
      <c r="K59" s="6"/>
      <c r="L59" s="6"/>
      <c r="M59" s="6"/>
      <c r="N59" s="6"/>
      <c r="O59" s="6"/>
      <c r="P59" s="6"/>
      <c r="Q59" s="6"/>
      <c r="R59" s="6"/>
      <c r="S59" s="6"/>
      <c r="T59" s="6"/>
      <c r="U59" s="6"/>
      <c r="V59" s="6"/>
    </row>
    <row r="60" spans="2:22" x14ac:dyDescent="0.25">
      <c r="B60" s="6"/>
      <c r="C60" s="6"/>
      <c r="D60" s="6"/>
      <c r="E60" s="6"/>
      <c r="F60" s="6"/>
      <c r="G60" s="6"/>
      <c r="H60" s="6"/>
      <c r="I60" s="6"/>
      <c r="J60" s="6"/>
      <c r="K60" s="6"/>
      <c r="L60" s="6"/>
      <c r="M60" s="6"/>
      <c r="N60" s="6"/>
      <c r="O60" s="6"/>
      <c r="P60" s="6"/>
      <c r="Q60" s="6"/>
      <c r="R60" s="6"/>
      <c r="S60" s="6"/>
      <c r="T60" s="6"/>
      <c r="U60" s="6"/>
      <c r="V60" s="6"/>
    </row>
    <row r="61" spans="2:22" x14ac:dyDescent="0.25">
      <c r="B61" s="6"/>
      <c r="C61" s="6"/>
      <c r="D61" s="6"/>
      <c r="E61" s="6"/>
      <c r="F61" s="6"/>
      <c r="G61" s="6"/>
      <c r="H61" s="6"/>
      <c r="I61" s="6"/>
      <c r="J61" s="6"/>
      <c r="K61" s="6"/>
      <c r="L61" s="6"/>
      <c r="M61" s="6"/>
      <c r="N61" s="6"/>
      <c r="O61" s="6"/>
      <c r="P61" s="6"/>
      <c r="Q61" s="6"/>
      <c r="R61" s="6"/>
      <c r="S61" s="6"/>
      <c r="T61" s="6"/>
      <c r="U61" s="6"/>
      <c r="V61" s="6"/>
    </row>
    <row r="62" spans="2:22" x14ac:dyDescent="0.25">
      <c r="B62" s="6"/>
      <c r="C62" s="6"/>
      <c r="D62" s="6"/>
      <c r="E62" s="6"/>
      <c r="F62" s="6"/>
      <c r="G62" s="6"/>
      <c r="H62" s="6"/>
      <c r="I62" s="6"/>
      <c r="J62" s="6"/>
      <c r="K62" s="6"/>
      <c r="L62" s="6"/>
      <c r="M62" s="6"/>
      <c r="N62" s="6"/>
      <c r="O62" s="6"/>
      <c r="P62" s="6"/>
      <c r="Q62" s="6"/>
      <c r="R62" s="6"/>
      <c r="S62" s="6"/>
      <c r="T62" s="6"/>
      <c r="U62" s="6"/>
      <c r="V62" s="6"/>
    </row>
    <row r="63" spans="2:22" x14ac:dyDescent="0.25">
      <c r="B63" s="6"/>
      <c r="C63" s="6"/>
      <c r="D63" s="6"/>
      <c r="E63" s="6"/>
      <c r="F63" s="6"/>
      <c r="G63" s="6"/>
      <c r="H63" s="6"/>
      <c r="I63" s="6"/>
      <c r="J63" s="6"/>
      <c r="K63" s="6"/>
      <c r="L63" s="6"/>
      <c r="M63" s="6"/>
      <c r="N63" s="6"/>
      <c r="O63" s="6"/>
      <c r="P63" s="6"/>
      <c r="Q63" s="6"/>
      <c r="R63" s="6"/>
      <c r="S63" s="6"/>
      <c r="T63" s="6"/>
      <c r="U63" s="6"/>
      <c r="V63" s="6"/>
    </row>
    <row r="64" spans="2:22" x14ac:dyDescent="0.25">
      <c r="B64" s="6"/>
      <c r="C64" s="6"/>
      <c r="D64" s="6"/>
      <c r="E64" s="6"/>
      <c r="F64" s="6"/>
      <c r="G64" s="6"/>
      <c r="H64" s="6"/>
      <c r="I64" s="6"/>
      <c r="J64" s="6"/>
      <c r="K64" s="6"/>
      <c r="L64" s="6"/>
      <c r="M64" s="6"/>
      <c r="N64" s="6"/>
      <c r="O64" s="6"/>
      <c r="P64" s="6"/>
      <c r="Q64" s="6"/>
      <c r="R64" s="6"/>
      <c r="S64" s="6"/>
      <c r="T64" s="6"/>
      <c r="U64" s="6"/>
      <c r="V64" s="6"/>
    </row>
    <row r="65" spans="2:22" x14ac:dyDescent="0.25">
      <c r="B65" s="6"/>
      <c r="C65" s="6"/>
      <c r="D65" s="6"/>
      <c r="E65" s="6"/>
      <c r="F65" s="6"/>
      <c r="G65" s="6"/>
      <c r="H65" s="6"/>
      <c r="I65" s="6"/>
      <c r="J65" s="6"/>
      <c r="K65" s="6"/>
      <c r="L65" s="6"/>
      <c r="M65" s="6"/>
      <c r="N65" s="6"/>
      <c r="O65" s="6"/>
      <c r="P65" s="6"/>
      <c r="Q65" s="6"/>
      <c r="R65" s="6"/>
      <c r="S65" s="6"/>
      <c r="T65" s="6"/>
      <c r="U65" s="6"/>
      <c r="V65" s="6"/>
    </row>
    <row r="66" spans="2:22" x14ac:dyDescent="0.25">
      <c r="B66" s="6"/>
      <c r="C66" s="6"/>
      <c r="D66" s="6"/>
      <c r="E66" s="6"/>
      <c r="F66" s="6"/>
      <c r="G66" s="6"/>
      <c r="H66" s="6"/>
      <c r="I66" s="6"/>
      <c r="J66" s="6"/>
      <c r="K66" s="6"/>
      <c r="L66" s="6"/>
      <c r="M66" s="6"/>
      <c r="N66" s="6"/>
      <c r="O66" s="6"/>
      <c r="P66" s="6"/>
      <c r="Q66" s="6"/>
      <c r="R66" s="6"/>
      <c r="S66" s="6"/>
      <c r="T66" s="6"/>
      <c r="U66" s="6"/>
      <c r="V66" s="6"/>
    </row>
    <row r="67" spans="2:22" x14ac:dyDescent="0.25">
      <c r="B67" s="6"/>
      <c r="C67" s="6"/>
      <c r="D67" s="6"/>
      <c r="E67" s="6"/>
      <c r="F67" s="6"/>
      <c r="G67" s="6"/>
      <c r="H67" s="6"/>
      <c r="I67" s="6"/>
      <c r="J67" s="6"/>
      <c r="K67" s="6"/>
      <c r="L67" s="6"/>
      <c r="M67" s="6"/>
      <c r="N67" s="6"/>
      <c r="O67" s="6"/>
      <c r="P67" s="6"/>
      <c r="Q67" s="6"/>
      <c r="R67" s="6"/>
      <c r="S67" s="6"/>
      <c r="T67" s="6"/>
      <c r="U67" s="6"/>
      <c r="V67" s="6"/>
    </row>
    <row r="68" spans="2:22" x14ac:dyDescent="0.25">
      <c r="B68" s="6"/>
      <c r="C68" s="6"/>
      <c r="D68" s="6"/>
      <c r="E68" s="6"/>
      <c r="F68" s="6"/>
      <c r="G68" s="6"/>
      <c r="H68" s="6"/>
      <c r="I68" s="6"/>
      <c r="J68" s="6"/>
      <c r="K68" s="6"/>
      <c r="L68" s="6"/>
      <c r="M68" s="6"/>
      <c r="N68" s="6"/>
      <c r="O68" s="6"/>
      <c r="P68" s="6"/>
      <c r="Q68" s="6"/>
      <c r="R68" s="6"/>
      <c r="S68" s="6"/>
      <c r="T68" s="6"/>
      <c r="U68" s="6"/>
      <c r="V68" s="6"/>
    </row>
    <row r="69" spans="2:22" x14ac:dyDescent="0.25">
      <c r="B69" s="6"/>
      <c r="C69" s="6"/>
      <c r="D69" s="6"/>
      <c r="E69" s="6"/>
      <c r="F69" s="6"/>
      <c r="G69" s="6"/>
      <c r="H69" s="6"/>
      <c r="I69" s="6"/>
      <c r="J69" s="6"/>
      <c r="K69" s="6"/>
      <c r="L69" s="6"/>
      <c r="M69" s="6"/>
      <c r="N69" s="6"/>
      <c r="O69" s="6"/>
      <c r="P69" s="6"/>
      <c r="Q69" s="6"/>
      <c r="R69" s="6"/>
      <c r="S69" s="6"/>
      <c r="T69" s="6"/>
      <c r="U69" s="6"/>
      <c r="V69" s="6"/>
    </row>
    <row r="70" spans="2:22" x14ac:dyDescent="0.25">
      <c r="B70" s="6"/>
      <c r="C70" s="6"/>
      <c r="D70" s="6"/>
      <c r="E70" s="6"/>
      <c r="F70" s="6"/>
      <c r="G70" s="6"/>
      <c r="H70" s="6"/>
      <c r="I70" s="6"/>
      <c r="J70" s="6"/>
      <c r="K70" s="6"/>
      <c r="L70" s="6"/>
      <c r="M70" s="6"/>
      <c r="N70" s="6"/>
      <c r="O70" s="6"/>
      <c r="P70" s="6"/>
      <c r="Q70" s="6"/>
      <c r="R70" s="6"/>
      <c r="S70" s="6"/>
      <c r="T70" s="6"/>
      <c r="U70" s="6"/>
      <c r="V70" s="6"/>
    </row>
    <row r="71" spans="2:22" x14ac:dyDescent="0.25">
      <c r="B71" s="6"/>
      <c r="C71" s="6"/>
      <c r="D71" s="6"/>
      <c r="E71" s="6"/>
      <c r="F71" s="6"/>
      <c r="G71" s="6"/>
      <c r="H71" s="6"/>
      <c r="I71" s="6"/>
      <c r="J71" s="6"/>
      <c r="K71" s="6"/>
      <c r="L71" s="6"/>
      <c r="M71" s="6"/>
      <c r="N71" s="6"/>
      <c r="O71" s="6"/>
      <c r="P71" s="6"/>
      <c r="Q71" s="6"/>
      <c r="R71" s="6"/>
      <c r="S71" s="6"/>
      <c r="T71" s="6"/>
      <c r="U71" s="6"/>
      <c r="V71" s="6"/>
    </row>
    <row r="72" spans="2:22" x14ac:dyDescent="0.25">
      <c r="B72" s="6"/>
      <c r="C72" s="6"/>
      <c r="D72" s="6"/>
      <c r="E72" s="6"/>
      <c r="F72" s="6"/>
      <c r="G72" s="6"/>
      <c r="H72" s="6"/>
      <c r="I72" s="6"/>
      <c r="J72" s="6"/>
      <c r="K72" s="6"/>
      <c r="L72" s="6"/>
      <c r="M72" s="6"/>
      <c r="N72" s="6"/>
      <c r="O72" s="6"/>
      <c r="P72" s="6"/>
      <c r="Q72" s="6"/>
      <c r="R72" s="6"/>
      <c r="S72" s="6"/>
      <c r="T72" s="6"/>
      <c r="U72" s="6"/>
      <c r="V72" s="6"/>
    </row>
    <row r="73" spans="2:22" x14ac:dyDescent="0.25">
      <c r="B73" s="6"/>
      <c r="C73" s="6"/>
      <c r="D73" s="6"/>
      <c r="E73" s="6"/>
      <c r="F73" s="6"/>
      <c r="G73" s="6"/>
      <c r="H73" s="6"/>
      <c r="I73" s="6"/>
      <c r="J73" s="6"/>
      <c r="K73" s="6"/>
      <c r="L73" s="6"/>
      <c r="M73" s="6"/>
      <c r="N73" s="6"/>
      <c r="O73" s="6"/>
      <c r="P73" s="6"/>
      <c r="Q73" s="6"/>
      <c r="R73" s="6"/>
      <c r="S73" s="6"/>
      <c r="T73" s="6"/>
      <c r="U73" s="6"/>
      <c r="V73" s="6"/>
    </row>
    <row r="74" spans="2:22" x14ac:dyDescent="0.25">
      <c r="B74" s="6"/>
      <c r="C74" s="6"/>
      <c r="D74" s="6"/>
      <c r="E74" s="6"/>
      <c r="F74" s="6"/>
      <c r="G74" s="6"/>
      <c r="H74" s="6"/>
      <c r="I74" s="6"/>
      <c r="J74" s="6"/>
      <c r="K74" s="6"/>
      <c r="L74" s="6"/>
      <c r="M74" s="6"/>
      <c r="N74" s="6"/>
      <c r="O74" s="6"/>
      <c r="P74" s="6"/>
      <c r="Q74" s="6"/>
      <c r="R74" s="6"/>
      <c r="S74" s="6"/>
      <c r="T74" s="6"/>
      <c r="U74" s="6"/>
      <c r="V74" s="6"/>
    </row>
    <row r="75" spans="2:22" x14ac:dyDescent="0.25">
      <c r="B75" s="6"/>
      <c r="C75" s="6"/>
      <c r="D75" s="6"/>
      <c r="E75" s="6"/>
      <c r="F75" s="6"/>
      <c r="G75" s="6"/>
      <c r="H75" s="6"/>
      <c r="I75" s="6"/>
      <c r="J75" s="6"/>
      <c r="K75" s="6"/>
      <c r="L75" s="6"/>
      <c r="M75" s="6"/>
      <c r="N75" s="6"/>
      <c r="O75" s="6"/>
      <c r="P75" s="6"/>
      <c r="Q75" s="6"/>
      <c r="R75" s="6"/>
      <c r="S75" s="6"/>
      <c r="T75" s="6"/>
      <c r="U75" s="6"/>
      <c r="V75" s="6"/>
    </row>
    <row r="76" spans="2:22" x14ac:dyDescent="0.25">
      <c r="B76" s="6"/>
      <c r="C76" s="6"/>
      <c r="D76" s="6"/>
      <c r="E76" s="6"/>
      <c r="F76" s="6"/>
      <c r="G76" s="6"/>
      <c r="H76" s="6"/>
      <c r="I76" s="6"/>
      <c r="J76" s="6"/>
      <c r="K76" s="6"/>
      <c r="L76" s="6"/>
      <c r="M76" s="6"/>
      <c r="N76" s="6"/>
      <c r="O76" s="6"/>
      <c r="P76" s="6"/>
      <c r="Q76" s="6"/>
      <c r="R76" s="6"/>
      <c r="S76" s="6"/>
      <c r="T76" s="6"/>
      <c r="U76" s="6"/>
      <c r="V76" s="6"/>
    </row>
    <row r="77" spans="2:22" x14ac:dyDescent="0.25">
      <c r="B77" s="6"/>
      <c r="C77" s="6"/>
      <c r="D77" s="6"/>
      <c r="E77" s="6"/>
      <c r="F77" s="6"/>
      <c r="G77" s="6"/>
      <c r="H77" s="6"/>
      <c r="I77" s="6"/>
      <c r="J77" s="6"/>
      <c r="K77" s="6"/>
      <c r="L77" s="6"/>
      <c r="M77" s="6"/>
      <c r="N77" s="6"/>
      <c r="O77" s="6"/>
      <c r="P77" s="6"/>
      <c r="Q77" s="6"/>
      <c r="R77" s="6"/>
      <c r="S77" s="6"/>
      <c r="T77" s="6"/>
      <c r="U77" s="6"/>
      <c r="V77" s="6"/>
    </row>
    <row r="78" spans="2:22" x14ac:dyDescent="0.25">
      <c r="B78" s="6"/>
      <c r="C78" s="6"/>
      <c r="D78" s="6"/>
      <c r="E78" s="6"/>
      <c r="F78" s="6"/>
      <c r="G78" s="6"/>
      <c r="H78" s="6"/>
      <c r="I78" s="6"/>
      <c r="J78" s="6"/>
      <c r="K78" s="6"/>
      <c r="L78" s="6"/>
      <c r="M78" s="6"/>
      <c r="N78" s="6"/>
      <c r="O78" s="6"/>
      <c r="P78" s="6"/>
      <c r="Q78" s="6"/>
      <c r="R78" s="6"/>
      <c r="S78" s="6"/>
      <c r="T78" s="6"/>
      <c r="U78" s="6"/>
      <c r="V78" s="6"/>
    </row>
    <row r="79" spans="2:22" x14ac:dyDescent="0.25">
      <c r="B79" s="6"/>
      <c r="C79" s="6"/>
      <c r="D79" s="6"/>
      <c r="E79" s="6"/>
      <c r="F79" s="6"/>
      <c r="G79" s="6"/>
      <c r="H79" s="6"/>
      <c r="I79" s="6"/>
      <c r="J79" s="6"/>
      <c r="K79" s="6"/>
      <c r="L79" s="6"/>
      <c r="M79" s="6"/>
      <c r="N79" s="6"/>
      <c r="O79" s="6"/>
      <c r="P79" s="6"/>
      <c r="Q79" s="6"/>
      <c r="R79" s="6"/>
      <c r="S79" s="6"/>
      <c r="T79" s="6"/>
      <c r="U79" s="6"/>
      <c r="V79" s="6"/>
    </row>
    <row r="80" spans="2:22" x14ac:dyDescent="0.25">
      <c r="B80" s="6"/>
      <c r="C80" s="6"/>
      <c r="D80" s="6"/>
      <c r="E80" s="6"/>
      <c r="F80" s="6"/>
      <c r="G80" s="6"/>
      <c r="H80" s="6"/>
      <c r="I80" s="6"/>
      <c r="J80" s="6"/>
      <c r="K80" s="6"/>
      <c r="L80" s="6"/>
      <c r="M80" s="6"/>
      <c r="N80" s="6"/>
      <c r="O80" s="6"/>
      <c r="P80" s="6"/>
      <c r="Q80" s="6"/>
      <c r="R80" s="6"/>
      <c r="S80" s="6"/>
      <c r="T80" s="6"/>
      <c r="U80" s="6"/>
      <c r="V80" s="6"/>
    </row>
    <row r="81" spans="2:22" x14ac:dyDescent="0.25">
      <c r="B81" s="6"/>
      <c r="C81" s="6"/>
      <c r="D81" s="6"/>
      <c r="E81" s="6"/>
      <c r="F81" s="6"/>
      <c r="G81" s="6"/>
      <c r="H81" s="6"/>
      <c r="I81" s="6"/>
      <c r="J81" s="6"/>
      <c r="K81" s="6"/>
      <c r="L81" s="6"/>
      <c r="M81" s="6"/>
      <c r="N81" s="6"/>
      <c r="O81" s="6"/>
      <c r="P81" s="6"/>
      <c r="Q81" s="6"/>
      <c r="R81" s="6"/>
      <c r="S81" s="6"/>
      <c r="T81" s="6"/>
      <c r="U81" s="6"/>
      <c r="V81" s="6"/>
    </row>
    <row r="82" spans="2:22" x14ac:dyDescent="0.25">
      <c r="B82" s="6"/>
      <c r="C82" s="6"/>
      <c r="D82" s="6"/>
      <c r="E82" s="6"/>
      <c r="F82" s="6"/>
      <c r="G82" s="6"/>
      <c r="H82" s="6"/>
      <c r="I82" s="6"/>
      <c r="J82" s="6"/>
      <c r="K82" s="6"/>
      <c r="L82" s="6"/>
      <c r="M82" s="6"/>
      <c r="N82" s="6"/>
      <c r="O82" s="6"/>
      <c r="P82" s="6"/>
      <c r="Q82" s="6"/>
      <c r="R82" s="6"/>
      <c r="S82" s="6"/>
      <c r="T82" s="6"/>
      <c r="U82" s="6"/>
      <c r="V82" s="6"/>
    </row>
    <row r="83" spans="2:22" x14ac:dyDescent="0.25">
      <c r="B83" s="6"/>
      <c r="C83" s="6"/>
      <c r="D83" s="6"/>
      <c r="E83" s="6"/>
      <c r="F83" s="6"/>
      <c r="G83" s="6"/>
      <c r="H83" s="6"/>
      <c r="I83" s="6"/>
      <c r="J83" s="6"/>
      <c r="K83" s="6"/>
      <c r="L83" s="6"/>
      <c r="M83" s="6"/>
      <c r="N83" s="6"/>
      <c r="O83" s="6"/>
      <c r="P83" s="6"/>
      <c r="Q83" s="6"/>
      <c r="R83" s="6"/>
      <c r="S83" s="6"/>
      <c r="T83" s="6"/>
      <c r="U83" s="6"/>
      <c r="V83" s="6"/>
    </row>
    <row r="84" spans="2:22" x14ac:dyDescent="0.25">
      <c r="B84" s="6"/>
      <c r="C84" s="6"/>
      <c r="D84" s="6"/>
      <c r="E84" s="6"/>
      <c r="F84" s="6"/>
      <c r="G84" s="6"/>
      <c r="H84" s="6"/>
      <c r="I84" s="6"/>
      <c r="J84" s="6"/>
      <c r="K84" s="6"/>
      <c r="L84" s="6"/>
      <c r="M84" s="6"/>
      <c r="N84" s="6"/>
      <c r="O84" s="6"/>
      <c r="P84" s="6"/>
      <c r="Q84" s="6"/>
      <c r="R84" s="6"/>
      <c r="S84" s="6"/>
      <c r="T84" s="6"/>
      <c r="U84" s="6"/>
      <c r="V84" s="6"/>
    </row>
    <row r="85" spans="2:22" x14ac:dyDescent="0.25">
      <c r="B85" s="6"/>
      <c r="C85" s="6"/>
      <c r="D85" s="6"/>
      <c r="E85" s="6"/>
      <c r="F85" s="6"/>
      <c r="G85" s="6"/>
      <c r="H85" s="6"/>
      <c r="I85" s="6"/>
      <c r="J85" s="6"/>
      <c r="K85" s="6"/>
      <c r="L85" s="6"/>
      <c r="M85" s="6"/>
      <c r="N85" s="6"/>
      <c r="O85" s="6"/>
      <c r="P85" s="6"/>
      <c r="Q85" s="6"/>
      <c r="R85" s="6"/>
      <c r="S85" s="6"/>
      <c r="T85" s="6"/>
      <c r="U85" s="6"/>
      <c r="V85" s="6"/>
    </row>
    <row r="86" spans="2:22" x14ac:dyDescent="0.25">
      <c r="B86" s="6"/>
      <c r="C86" s="6"/>
      <c r="D86" s="6"/>
      <c r="E86" s="6"/>
      <c r="F86" s="6"/>
      <c r="G86" s="6"/>
      <c r="H86" s="6"/>
      <c r="I86" s="6"/>
      <c r="J86" s="6"/>
      <c r="K86" s="6"/>
      <c r="L86" s="6"/>
      <c r="M86" s="6"/>
      <c r="N86" s="6"/>
      <c r="O86" s="6"/>
      <c r="P86" s="6"/>
      <c r="Q86" s="6"/>
      <c r="R86" s="6"/>
      <c r="S86" s="6"/>
      <c r="T86" s="6"/>
      <c r="U86" s="6"/>
      <c r="V86" s="6"/>
    </row>
    <row r="87" spans="2:22" x14ac:dyDescent="0.25">
      <c r="B87" s="6"/>
      <c r="C87" s="6"/>
      <c r="D87" s="6"/>
      <c r="E87" s="6"/>
      <c r="F87" s="6"/>
      <c r="G87" s="6"/>
      <c r="H87" s="6"/>
      <c r="I87" s="6"/>
      <c r="J87" s="6"/>
      <c r="K87" s="6"/>
      <c r="L87" s="6"/>
      <c r="M87" s="6"/>
      <c r="N87" s="6"/>
      <c r="O87" s="6"/>
      <c r="P87" s="6"/>
      <c r="Q87" s="6"/>
      <c r="R87" s="6"/>
      <c r="S87" s="6"/>
      <c r="T87" s="6"/>
      <c r="U87" s="6"/>
      <c r="V87" s="6"/>
    </row>
    <row r="88" spans="2:22" x14ac:dyDescent="0.25">
      <c r="B88" s="6"/>
      <c r="C88" s="6"/>
      <c r="D88" s="6"/>
      <c r="E88" s="6"/>
      <c r="F88" s="6"/>
      <c r="G88" s="6"/>
      <c r="H88" s="6"/>
      <c r="I88" s="6"/>
      <c r="J88" s="6"/>
      <c r="K88" s="6"/>
      <c r="L88" s="6"/>
      <c r="M88" s="6"/>
      <c r="N88" s="6"/>
      <c r="O88" s="6"/>
      <c r="P88" s="6"/>
      <c r="Q88" s="6"/>
      <c r="R88" s="6"/>
      <c r="S88" s="6"/>
      <c r="T88" s="6"/>
      <c r="U88" s="6"/>
      <c r="V88" s="6"/>
    </row>
    <row r="89" spans="2:22" x14ac:dyDescent="0.25">
      <c r="B89" s="6"/>
      <c r="C89" s="6"/>
      <c r="D89" s="6"/>
      <c r="E89" s="6"/>
      <c r="F89" s="6"/>
      <c r="G89" s="6"/>
      <c r="H89" s="6"/>
      <c r="I89" s="6"/>
      <c r="J89" s="6"/>
      <c r="K89" s="6"/>
      <c r="L89" s="6"/>
      <c r="M89" s="6"/>
      <c r="N89" s="6"/>
      <c r="O89" s="6"/>
      <c r="P89" s="6"/>
      <c r="Q89" s="6"/>
      <c r="R89" s="6"/>
      <c r="S89" s="6"/>
      <c r="T89" s="6"/>
      <c r="U89" s="6"/>
      <c r="V89" s="6"/>
    </row>
    <row r="90" spans="2:22" x14ac:dyDescent="0.25">
      <c r="B90" s="6"/>
      <c r="C90" s="6"/>
      <c r="D90" s="6"/>
      <c r="E90" s="6"/>
      <c r="F90" s="6"/>
      <c r="G90" s="6"/>
      <c r="H90" s="6"/>
      <c r="I90" s="6"/>
      <c r="J90" s="6"/>
      <c r="K90" s="6"/>
      <c r="L90" s="6"/>
      <c r="M90" s="6"/>
      <c r="N90" s="6"/>
      <c r="O90" s="6"/>
      <c r="P90" s="6"/>
      <c r="Q90" s="6"/>
      <c r="R90" s="6"/>
      <c r="S90" s="6"/>
      <c r="T90" s="6"/>
      <c r="U90" s="6"/>
      <c r="V90" s="6"/>
    </row>
    <row r="91" spans="2:22" x14ac:dyDescent="0.25">
      <c r="B91" s="6"/>
      <c r="C91" s="6"/>
      <c r="D91" s="6"/>
      <c r="E91" s="6"/>
      <c r="F91" s="6"/>
      <c r="G91" s="6"/>
      <c r="H91" s="6"/>
      <c r="I91" s="6"/>
      <c r="J91" s="6"/>
      <c r="K91" s="6"/>
      <c r="L91" s="6"/>
      <c r="M91" s="6"/>
      <c r="N91" s="6"/>
      <c r="O91" s="6"/>
      <c r="P91" s="6"/>
      <c r="Q91" s="6"/>
      <c r="R91" s="6"/>
      <c r="S91" s="6"/>
      <c r="T91" s="6"/>
      <c r="U91" s="6"/>
      <c r="V91" s="6"/>
    </row>
    <row r="92" spans="2:22" x14ac:dyDescent="0.25">
      <c r="B92" s="6"/>
      <c r="C92" s="6"/>
      <c r="D92" s="6"/>
      <c r="E92" s="6"/>
      <c r="F92" s="6"/>
      <c r="G92" s="6"/>
      <c r="H92" s="6"/>
      <c r="I92" s="6"/>
      <c r="J92" s="6"/>
      <c r="K92" s="6"/>
      <c r="L92" s="6"/>
      <c r="M92" s="6"/>
      <c r="N92" s="6"/>
      <c r="O92" s="6"/>
      <c r="P92" s="6"/>
      <c r="Q92" s="6"/>
      <c r="R92" s="6"/>
      <c r="S92" s="6"/>
      <c r="T92" s="6"/>
      <c r="U92" s="6"/>
      <c r="V92" s="6"/>
    </row>
    <row r="93" spans="2:22" x14ac:dyDescent="0.25">
      <c r="B93" s="6"/>
      <c r="C93" s="6"/>
      <c r="D93" s="6"/>
      <c r="E93" s="6"/>
      <c r="F93" s="6"/>
      <c r="G93" s="6"/>
      <c r="H93" s="6"/>
      <c r="I93" s="6"/>
      <c r="J93" s="6"/>
      <c r="K93" s="6"/>
      <c r="L93" s="6"/>
      <c r="M93" s="6"/>
      <c r="N93" s="6"/>
      <c r="O93" s="6"/>
      <c r="P93" s="6"/>
      <c r="Q93" s="6"/>
      <c r="R93" s="6"/>
      <c r="S93" s="6"/>
      <c r="T93" s="6"/>
      <c r="U93" s="6"/>
      <c r="V93" s="6"/>
    </row>
    <row r="94" spans="2:22" x14ac:dyDescent="0.25">
      <c r="B94" s="6"/>
      <c r="C94" s="6"/>
      <c r="D94" s="6"/>
      <c r="E94" s="6"/>
      <c r="F94" s="6"/>
      <c r="G94" s="6"/>
      <c r="H94" s="6"/>
      <c r="I94" s="6"/>
      <c r="J94" s="6"/>
      <c r="K94" s="6"/>
      <c r="L94" s="6"/>
      <c r="M94" s="6"/>
      <c r="N94" s="6"/>
      <c r="O94" s="6"/>
      <c r="P94" s="6"/>
      <c r="Q94" s="6"/>
      <c r="R94" s="6"/>
      <c r="S94" s="6"/>
      <c r="T94" s="6"/>
      <c r="U94" s="6"/>
      <c r="V94" s="6"/>
    </row>
    <row r="95" spans="2:22" x14ac:dyDescent="0.25">
      <c r="B95" s="6"/>
      <c r="C95" s="6"/>
      <c r="D95" s="6"/>
      <c r="E95" s="6"/>
      <c r="F95" s="6"/>
      <c r="G95" s="6"/>
      <c r="H95" s="6"/>
      <c r="I95" s="6"/>
      <c r="J95" s="6"/>
      <c r="K95" s="6"/>
      <c r="L95" s="6"/>
      <c r="M95" s="6"/>
      <c r="N95" s="6"/>
      <c r="O95" s="6"/>
      <c r="P95" s="6"/>
      <c r="Q95" s="6"/>
      <c r="R95" s="6"/>
      <c r="S95" s="6"/>
      <c r="T95" s="6"/>
      <c r="U95" s="6"/>
      <c r="V95" s="6"/>
    </row>
    <row r="96" spans="2:22" x14ac:dyDescent="0.25">
      <c r="B96" s="6"/>
      <c r="C96" s="6"/>
      <c r="D96" s="6"/>
      <c r="E96" s="6"/>
      <c r="F96" s="6"/>
      <c r="G96" s="6"/>
      <c r="H96" s="6"/>
      <c r="I96" s="6"/>
      <c r="J96" s="6"/>
      <c r="K96" s="6"/>
      <c r="L96" s="6"/>
      <c r="M96" s="6"/>
      <c r="N96" s="6"/>
      <c r="O96" s="6"/>
      <c r="P96" s="6"/>
      <c r="Q96" s="6"/>
      <c r="R96" s="6"/>
      <c r="S96" s="6"/>
      <c r="T96" s="6"/>
      <c r="U96" s="6"/>
      <c r="V96" s="6"/>
    </row>
    <row r="97" spans="2:22" x14ac:dyDescent="0.25">
      <c r="B97" s="6"/>
      <c r="C97" s="6"/>
      <c r="D97" s="6"/>
      <c r="E97" s="6"/>
      <c r="F97" s="6"/>
      <c r="G97" s="6"/>
      <c r="H97" s="6"/>
      <c r="I97" s="6"/>
      <c r="J97" s="6"/>
      <c r="K97" s="6"/>
      <c r="L97" s="6"/>
      <c r="M97" s="6"/>
      <c r="N97" s="6"/>
      <c r="O97" s="6"/>
      <c r="P97" s="6"/>
      <c r="Q97" s="6"/>
      <c r="R97" s="6"/>
      <c r="S97" s="6"/>
      <c r="T97" s="6"/>
      <c r="U97" s="6"/>
      <c r="V97" s="6"/>
    </row>
    <row r="98" spans="2:22" x14ac:dyDescent="0.25">
      <c r="B98" s="6"/>
      <c r="C98" s="6"/>
      <c r="D98" s="6"/>
      <c r="E98" s="6"/>
      <c r="F98" s="6"/>
      <c r="G98" s="6"/>
      <c r="H98" s="6"/>
      <c r="I98" s="6"/>
      <c r="J98" s="6"/>
      <c r="K98" s="6"/>
      <c r="L98" s="6"/>
      <c r="M98" s="6"/>
      <c r="N98" s="6"/>
      <c r="O98" s="6"/>
      <c r="P98" s="6"/>
      <c r="Q98" s="6"/>
      <c r="R98" s="6"/>
      <c r="S98" s="6"/>
      <c r="T98" s="6"/>
      <c r="U98" s="6"/>
      <c r="V98" s="6"/>
    </row>
    <row r="99" spans="2:22" x14ac:dyDescent="0.25">
      <c r="B99" s="6"/>
      <c r="C99" s="6"/>
      <c r="D99" s="6"/>
      <c r="E99" s="6"/>
      <c r="F99" s="6"/>
      <c r="G99" s="6"/>
      <c r="H99" s="6"/>
      <c r="I99" s="6"/>
      <c r="J99" s="6"/>
      <c r="K99" s="6"/>
      <c r="L99" s="6"/>
      <c r="M99" s="6"/>
      <c r="N99" s="6"/>
      <c r="O99" s="6"/>
      <c r="P99" s="6"/>
      <c r="Q99" s="6"/>
      <c r="R99" s="6"/>
      <c r="S99" s="6"/>
      <c r="T99" s="6"/>
      <c r="U99" s="6"/>
      <c r="V99" s="6"/>
    </row>
    <row r="100" spans="2:22" x14ac:dyDescent="0.25">
      <c r="B100" s="6"/>
      <c r="C100" s="6"/>
      <c r="D100" s="6"/>
      <c r="E100" s="6"/>
      <c r="F100" s="6"/>
      <c r="G100" s="6"/>
      <c r="H100" s="6"/>
      <c r="I100" s="6"/>
      <c r="J100" s="6"/>
      <c r="K100" s="6"/>
      <c r="L100" s="6"/>
      <c r="M100" s="6"/>
      <c r="N100" s="6"/>
      <c r="O100" s="6"/>
      <c r="P100" s="6"/>
      <c r="Q100" s="6"/>
      <c r="R100" s="6"/>
      <c r="S100" s="6"/>
      <c r="T100" s="6"/>
      <c r="U100" s="6"/>
      <c r="V100" s="6"/>
    </row>
    <row r="101" spans="2:22" x14ac:dyDescent="0.25">
      <c r="B101" s="6"/>
      <c r="C101" s="6"/>
      <c r="D101" s="6"/>
      <c r="E101" s="6"/>
      <c r="F101" s="6"/>
      <c r="G101" s="6"/>
      <c r="H101" s="6"/>
      <c r="I101" s="6"/>
      <c r="J101" s="6"/>
      <c r="K101" s="6"/>
      <c r="L101" s="6"/>
      <c r="M101" s="6"/>
      <c r="N101" s="6"/>
      <c r="O101" s="6"/>
      <c r="P101" s="6"/>
      <c r="Q101" s="6"/>
      <c r="R101" s="6"/>
      <c r="S101" s="6"/>
      <c r="T101" s="6"/>
      <c r="U101" s="6"/>
      <c r="V101" s="6"/>
    </row>
    <row r="102" spans="2:22" x14ac:dyDescent="0.25">
      <c r="B102" s="6"/>
      <c r="C102" s="6"/>
      <c r="D102" s="6"/>
      <c r="E102" s="6"/>
      <c r="F102" s="6"/>
      <c r="G102" s="6"/>
      <c r="H102" s="6"/>
      <c r="I102" s="6"/>
      <c r="J102" s="6"/>
      <c r="K102" s="6"/>
      <c r="L102" s="6"/>
      <c r="M102" s="6"/>
      <c r="N102" s="6"/>
      <c r="O102" s="6"/>
      <c r="P102" s="6"/>
      <c r="Q102" s="6"/>
      <c r="R102" s="6"/>
      <c r="S102" s="6"/>
      <c r="T102" s="6"/>
      <c r="U102" s="6"/>
      <c r="V102" s="6"/>
    </row>
    <row r="103" spans="2:22" x14ac:dyDescent="0.25">
      <c r="B103" s="6"/>
      <c r="C103" s="6"/>
      <c r="D103" s="6"/>
      <c r="E103" s="6"/>
      <c r="F103" s="6"/>
      <c r="G103" s="6"/>
      <c r="H103" s="6"/>
      <c r="I103" s="6"/>
      <c r="J103" s="6"/>
      <c r="K103" s="6"/>
      <c r="L103" s="6"/>
      <c r="M103" s="6"/>
      <c r="N103" s="6"/>
      <c r="O103" s="6"/>
      <c r="P103" s="6"/>
      <c r="Q103" s="6"/>
      <c r="R103" s="6"/>
      <c r="S103" s="6"/>
      <c r="T103" s="6"/>
      <c r="U103" s="6"/>
      <c r="V103" s="6"/>
    </row>
    <row r="104" spans="2:22" x14ac:dyDescent="0.25">
      <c r="B104" s="6"/>
      <c r="C104" s="6"/>
      <c r="D104" s="6"/>
      <c r="E104" s="6"/>
      <c r="F104" s="6"/>
      <c r="G104" s="6"/>
      <c r="H104" s="6"/>
      <c r="I104" s="6"/>
      <c r="J104" s="6"/>
      <c r="K104" s="6"/>
      <c r="L104" s="6"/>
      <c r="M104" s="6"/>
      <c r="N104" s="6"/>
      <c r="O104" s="6"/>
      <c r="P104" s="6"/>
      <c r="Q104" s="6"/>
      <c r="R104" s="6"/>
      <c r="S104" s="6"/>
      <c r="T104" s="6"/>
      <c r="U104" s="6"/>
      <c r="V104" s="6"/>
    </row>
    <row r="105" spans="2:22" x14ac:dyDescent="0.25">
      <c r="B105" s="6"/>
      <c r="C105" s="6"/>
      <c r="D105" s="6"/>
      <c r="E105" s="6"/>
      <c r="F105" s="6"/>
      <c r="G105" s="6"/>
      <c r="H105" s="6"/>
      <c r="I105" s="6"/>
      <c r="J105" s="6"/>
      <c r="K105" s="6"/>
      <c r="L105" s="6"/>
      <c r="M105" s="6"/>
      <c r="N105" s="6"/>
      <c r="O105" s="6"/>
      <c r="P105" s="6"/>
      <c r="Q105" s="6"/>
      <c r="R105" s="6"/>
      <c r="S105" s="6"/>
      <c r="T105" s="6"/>
      <c r="U105" s="6"/>
      <c r="V105" s="6"/>
    </row>
    <row r="106" spans="2:22" x14ac:dyDescent="0.25">
      <c r="B106" s="6"/>
      <c r="C106" s="6"/>
      <c r="D106" s="6"/>
      <c r="E106" s="6"/>
      <c r="F106" s="6"/>
      <c r="G106" s="6"/>
      <c r="H106" s="6"/>
      <c r="I106" s="6"/>
      <c r="J106" s="6"/>
      <c r="K106" s="6"/>
      <c r="L106" s="6"/>
      <c r="M106" s="6"/>
      <c r="N106" s="6"/>
      <c r="O106" s="6"/>
      <c r="P106" s="6"/>
      <c r="Q106" s="6"/>
      <c r="R106" s="6"/>
      <c r="S106" s="6"/>
      <c r="T106" s="6"/>
      <c r="U106" s="6"/>
      <c r="V106" s="6"/>
    </row>
    <row r="107" spans="2:22" x14ac:dyDescent="0.25">
      <c r="B107" s="6"/>
      <c r="C107" s="6"/>
      <c r="D107" s="6"/>
      <c r="E107" s="6"/>
      <c r="F107" s="6"/>
      <c r="G107" s="6"/>
      <c r="H107" s="6"/>
      <c r="I107" s="6"/>
      <c r="J107" s="6"/>
      <c r="K107" s="6"/>
      <c r="L107" s="6"/>
      <c r="M107" s="6"/>
      <c r="N107" s="6"/>
      <c r="O107" s="6"/>
      <c r="P107" s="6"/>
      <c r="Q107" s="6"/>
      <c r="R107" s="6"/>
      <c r="S107" s="6"/>
      <c r="T107" s="6"/>
      <c r="U107" s="6"/>
      <c r="V107" s="6"/>
    </row>
    <row r="108" spans="2:22" x14ac:dyDescent="0.25">
      <c r="B108" s="6"/>
      <c r="C108" s="6"/>
      <c r="D108" s="6"/>
      <c r="E108" s="6"/>
      <c r="F108" s="6"/>
      <c r="G108" s="6"/>
      <c r="H108" s="6"/>
      <c r="I108" s="6"/>
      <c r="J108" s="6"/>
      <c r="K108" s="6"/>
      <c r="L108" s="6"/>
      <c r="M108" s="6"/>
      <c r="N108" s="6"/>
      <c r="O108" s="6"/>
      <c r="P108" s="6"/>
      <c r="Q108" s="6"/>
      <c r="R108" s="6"/>
      <c r="S108" s="6"/>
      <c r="T108" s="6"/>
      <c r="U108" s="6"/>
      <c r="V108" s="6"/>
    </row>
    <row r="109" spans="2:22" x14ac:dyDescent="0.25">
      <c r="B109" s="6"/>
      <c r="C109" s="6"/>
      <c r="D109" s="6"/>
      <c r="E109" s="6"/>
      <c r="F109" s="6"/>
      <c r="G109" s="6"/>
      <c r="H109" s="6"/>
      <c r="I109" s="6"/>
      <c r="J109" s="6"/>
      <c r="K109" s="6"/>
      <c r="L109" s="6"/>
      <c r="M109" s="6"/>
      <c r="N109" s="6"/>
      <c r="O109" s="6"/>
      <c r="P109" s="6"/>
      <c r="Q109" s="6"/>
      <c r="R109" s="6"/>
      <c r="S109" s="6"/>
      <c r="T109" s="6"/>
      <c r="U109" s="6"/>
      <c r="V109" s="6"/>
    </row>
    <row r="110" spans="2:22" x14ac:dyDescent="0.25">
      <c r="B110" s="6"/>
      <c r="C110" s="6"/>
      <c r="D110" s="6"/>
      <c r="E110" s="6"/>
      <c r="F110" s="6"/>
      <c r="G110" s="6"/>
      <c r="H110" s="6"/>
      <c r="I110" s="6"/>
      <c r="J110" s="6"/>
      <c r="K110" s="6"/>
      <c r="L110" s="6"/>
      <c r="M110" s="6"/>
      <c r="N110" s="6"/>
      <c r="O110" s="6"/>
      <c r="P110" s="6"/>
      <c r="Q110" s="6"/>
      <c r="R110" s="6"/>
      <c r="S110" s="6"/>
      <c r="T110" s="6"/>
      <c r="U110" s="6"/>
      <c r="V110" s="6"/>
    </row>
    <row r="111" spans="2:22" x14ac:dyDescent="0.25">
      <c r="B111" s="6"/>
      <c r="C111" s="6"/>
      <c r="D111" s="6"/>
      <c r="E111" s="6"/>
      <c r="F111" s="6"/>
      <c r="G111" s="6"/>
      <c r="H111" s="6"/>
      <c r="I111" s="6"/>
      <c r="J111" s="6"/>
      <c r="K111" s="6"/>
      <c r="L111" s="6"/>
      <c r="M111" s="6"/>
      <c r="N111" s="6"/>
      <c r="O111" s="6"/>
      <c r="P111" s="6"/>
      <c r="Q111" s="6"/>
      <c r="R111" s="6"/>
      <c r="S111" s="6"/>
      <c r="T111" s="6"/>
      <c r="U111" s="6"/>
      <c r="V111" s="6"/>
    </row>
    <row r="112" spans="2:22" x14ac:dyDescent="0.25">
      <c r="B112" s="6"/>
      <c r="C112" s="6"/>
      <c r="D112" s="6"/>
      <c r="E112" s="6"/>
      <c r="F112" s="6"/>
      <c r="G112" s="6"/>
      <c r="H112" s="6"/>
      <c r="I112" s="6"/>
      <c r="J112" s="6"/>
      <c r="K112" s="6"/>
      <c r="L112" s="6"/>
      <c r="M112" s="6"/>
      <c r="N112" s="6"/>
      <c r="O112" s="6"/>
      <c r="P112" s="6"/>
      <c r="Q112" s="6"/>
      <c r="R112" s="6"/>
      <c r="S112" s="6"/>
      <c r="T112" s="6"/>
      <c r="U112" s="6"/>
      <c r="V112" s="6"/>
    </row>
    <row r="113" spans="2:22" x14ac:dyDescent="0.25">
      <c r="B113" s="6"/>
      <c r="C113" s="6"/>
      <c r="D113" s="6"/>
      <c r="E113" s="6"/>
      <c r="F113" s="6"/>
      <c r="G113" s="6"/>
      <c r="H113" s="6"/>
      <c r="I113" s="6"/>
      <c r="J113" s="6"/>
      <c r="K113" s="6"/>
      <c r="L113" s="6"/>
      <c r="M113" s="6"/>
      <c r="N113" s="6"/>
      <c r="O113" s="6"/>
      <c r="P113" s="6"/>
      <c r="Q113" s="6"/>
      <c r="R113" s="6"/>
      <c r="S113" s="6"/>
      <c r="T113" s="6"/>
      <c r="U113" s="6"/>
      <c r="V113" s="6"/>
    </row>
  </sheetData>
  <mergeCells count="4">
    <mergeCell ref="A2:E3"/>
    <mergeCell ref="A25:E26"/>
    <mergeCell ref="H2:I3"/>
    <mergeCell ref="H31:I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NPV</vt:lpstr>
      <vt:lpstr>Car Crash</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2015-01-14T22:04:21Z</dcterms:created>
  <dcterms:modified xsi:type="dcterms:W3CDTF">2015-01-14T23:20:51Z</dcterms:modified>
</cp:coreProperties>
</file>