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8" i="1" l="1"/>
  <c r="D8" i="1"/>
  <c r="E8" i="1"/>
  <c r="C9" i="1"/>
  <c r="D9" i="1"/>
  <c r="E9" i="1"/>
  <c r="C10" i="1"/>
  <c r="D10" i="1"/>
  <c r="E10" i="1"/>
  <c r="C11" i="1"/>
  <c r="D11" i="1"/>
  <c r="E11" i="1"/>
  <c r="B9" i="1"/>
  <c r="F9" i="1" s="1"/>
  <c r="C15" i="1" s="1"/>
  <c r="B10" i="1"/>
  <c r="F10" i="1" s="1"/>
  <c r="D15" i="1" s="1"/>
  <c r="B11" i="1"/>
  <c r="F11" i="1" s="1"/>
  <c r="E15" i="1" s="1"/>
  <c r="B8" i="1"/>
  <c r="F8" i="1" s="1"/>
  <c r="B15" i="1" l="1"/>
  <c r="F12" i="1"/>
</calcChain>
</file>

<file path=xl/sharedStrings.xml><?xml version="1.0" encoding="utf-8"?>
<sst xmlns="http://schemas.openxmlformats.org/spreadsheetml/2006/main" count="11" uniqueCount="11">
  <si>
    <t>Решение продавца</t>
  </si>
  <si>
    <t>Спрос</t>
  </si>
  <si>
    <t>Себестоимость</t>
  </si>
  <si>
    <t>Стоимость продажи</t>
  </si>
  <si>
    <t>Потерянная пробыль</t>
  </si>
  <si>
    <t>Вероятность</t>
  </si>
  <si>
    <t>ER</t>
  </si>
  <si>
    <t>max ER</t>
  </si>
  <si>
    <t>Анализ чувствительности "Потерянной прибыли"</t>
  </si>
  <si>
    <t>От 0 до 5 с шагом 0,25</t>
  </si>
  <si>
    <t>По графику видно, что начиная со значения потерянной прибыли 2,75 лучше выбирать стратегию 30, а не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</si>
</sst>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856430446194224"/>
          <c:y val="2.8252405949256341E-2"/>
          <c:w val="0.71777537182852147"/>
          <c:h val="0.89719889180519097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Лист1!$A$16:$A$36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cat>
          <c:val>
            <c:numRef>
              <c:f>Лист1!$B$16:$B$36</c:f>
              <c:numCache>
                <c:formatCode>General</c:formatCode>
                <c:ptCount val="21"/>
                <c:pt idx="0">
                  <c:v>0</c:v>
                </c:pt>
                <c:pt idx="1">
                  <c:v>-4.375</c:v>
                </c:pt>
                <c:pt idx="2">
                  <c:v>-8.75</c:v>
                </c:pt>
                <c:pt idx="3">
                  <c:v>-13.125</c:v>
                </c:pt>
                <c:pt idx="4">
                  <c:v>-17.5</c:v>
                </c:pt>
                <c:pt idx="5">
                  <c:v>-21.875</c:v>
                </c:pt>
                <c:pt idx="6">
                  <c:v>-26.25</c:v>
                </c:pt>
                <c:pt idx="7">
                  <c:v>-30.625</c:v>
                </c:pt>
                <c:pt idx="8">
                  <c:v>-35</c:v>
                </c:pt>
                <c:pt idx="9">
                  <c:v>-39.375</c:v>
                </c:pt>
                <c:pt idx="10">
                  <c:v>-43.75</c:v>
                </c:pt>
                <c:pt idx="11">
                  <c:v>-48.125</c:v>
                </c:pt>
                <c:pt idx="12">
                  <c:v>-52.5</c:v>
                </c:pt>
                <c:pt idx="13">
                  <c:v>-56.875</c:v>
                </c:pt>
                <c:pt idx="14">
                  <c:v>-61.25</c:v>
                </c:pt>
                <c:pt idx="15">
                  <c:v>-65.625</c:v>
                </c:pt>
                <c:pt idx="16">
                  <c:v>-70</c:v>
                </c:pt>
                <c:pt idx="17">
                  <c:v>-74.375</c:v>
                </c:pt>
                <c:pt idx="18">
                  <c:v>-78.75</c:v>
                </c:pt>
                <c:pt idx="19">
                  <c:v>-83.125</c:v>
                </c:pt>
                <c:pt idx="20">
                  <c:v>-87.5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Лист1!$A$16:$A$36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cat>
          <c:val>
            <c:numRef>
              <c:f>Лист1!$C$16:$C$36</c:f>
              <c:numCache>
                <c:formatCode>General</c:formatCode>
                <c:ptCount val="21"/>
                <c:pt idx="0">
                  <c:v>19</c:v>
                </c:pt>
                <c:pt idx="1">
                  <c:v>16.875</c:v>
                </c:pt>
                <c:pt idx="2">
                  <c:v>14.75</c:v>
                </c:pt>
                <c:pt idx="3">
                  <c:v>12.625</c:v>
                </c:pt>
                <c:pt idx="4">
                  <c:v>10.5</c:v>
                </c:pt>
                <c:pt idx="5">
                  <c:v>8.375</c:v>
                </c:pt>
                <c:pt idx="6">
                  <c:v>6.25</c:v>
                </c:pt>
                <c:pt idx="7">
                  <c:v>4.125</c:v>
                </c:pt>
                <c:pt idx="8">
                  <c:v>2</c:v>
                </c:pt>
                <c:pt idx="9">
                  <c:v>-0.125</c:v>
                </c:pt>
                <c:pt idx="10">
                  <c:v>-2.25</c:v>
                </c:pt>
                <c:pt idx="11">
                  <c:v>-4.375</c:v>
                </c:pt>
                <c:pt idx="12">
                  <c:v>-6.5</c:v>
                </c:pt>
                <c:pt idx="13">
                  <c:v>-8.625</c:v>
                </c:pt>
                <c:pt idx="14">
                  <c:v>-10.75</c:v>
                </c:pt>
                <c:pt idx="15">
                  <c:v>-12.875</c:v>
                </c:pt>
                <c:pt idx="16">
                  <c:v>-15</c:v>
                </c:pt>
                <c:pt idx="17">
                  <c:v>-17.125</c:v>
                </c:pt>
                <c:pt idx="18">
                  <c:v>-19.25</c:v>
                </c:pt>
                <c:pt idx="19">
                  <c:v>-21.375</c:v>
                </c:pt>
                <c:pt idx="20">
                  <c:v>-23.5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Лист1!$A$16:$A$36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cat>
          <c:val>
            <c:numRef>
              <c:f>Лист1!$D$16:$D$36</c:f>
              <c:numCache>
                <c:formatCode>General</c:formatCode>
                <c:ptCount val="21"/>
                <c:pt idx="0">
                  <c:v>29.25</c:v>
                </c:pt>
                <c:pt idx="1">
                  <c:v>28.75</c:v>
                </c:pt>
                <c:pt idx="2">
                  <c:v>28.25</c:v>
                </c:pt>
                <c:pt idx="3">
                  <c:v>27.75</c:v>
                </c:pt>
                <c:pt idx="4">
                  <c:v>27.25</c:v>
                </c:pt>
                <c:pt idx="5">
                  <c:v>26.75</c:v>
                </c:pt>
                <c:pt idx="6">
                  <c:v>26.25</c:v>
                </c:pt>
                <c:pt idx="7">
                  <c:v>25.75</c:v>
                </c:pt>
                <c:pt idx="8">
                  <c:v>25.25</c:v>
                </c:pt>
                <c:pt idx="9">
                  <c:v>24.75</c:v>
                </c:pt>
                <c:pt idx="10">
                  <c:v>24.25</c:v>
                </c:pt>
                <c:pt idx="11">
                  <c:v>23.75</c:v>
                </c:pt>
                <c:pt idx="12">
                  <c:v>23.25</c:v>
                </c:pt>
                <c:pt idx="13">
                  <c:v>22.75</c:v>
                </c:pt>
                <c:pt idx="14">
                  <c:v>22.25</c:v>
                </c:pt>
                <c:pt idx="15">
                  <c:v>21.75</c:v>
                </c:pt>
                <c:pt idx="16">
                  <c:v>21.25</c:v>
                </c:pt>
                <c:pt idx="17">
                  <c:v>20.75</c:v>
                </c:pt>
                <c:pt idx="18">
                  <c:v>20.25</c:v>
                </c:pt>
                <c:pt idx="19">
                  <c:v>19.75</c:v>
                </c:pt>
                <c:pt idx="20">
                  <c:v>19.25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Лист1!$A$11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numRef>
              <c:f>Лист1!$A$16:$A$36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cat>
          <c:val>
            <c:numRef>
              <c:f>Лист1!$E$16:$E$36</c:f>
              <c:numCache>
                <c:formatCode>General</c:formatCode>
                <c:ptCount val="21"/>
                <c:pt idx="0">
                  <c:v>23.75</c:v>
                </c:pt>
                <c:pt idx="1">
                  <c:v>23.75</c:v>
                </c:pt>
                <c:pt idx="2">
                  <c:v>23.75</c:v>
                </c:pt>
                <c:pt idx="3">
                  <c:v>23.75</c:v>
                </c:pt>
                <c:pt idx="4">
                  <c:v>23.75</c:v>
                </c:pt>
                <c:pt idx="5">
                  <c:v>23.75</c:v>
                </c:pt>
                <c:pt idx="6">
                  <c:v>23.75</c:v>
                </c:pt>
                <c:pt idx="7">
                  <c:v>23.75</c:v>
                </c:pt>
                <c:pt idx="8">
                  <c:v>23.75</c:v>
                </c:pt>
                <c:pt idx="9">
                  <c:v>23.75</c:v>
                </c:pt>
                <c:pt idx="10">
                  <c:v>23.75</c:v>
                </c:pt>
                <c:pt idx="11">
                  <c:v>23.75</c:v>
                </c:pt>
                <c:pt idx="12">
                  <c:v>23.75</c:v>
                </c:pt>
                <c:pt idx="13">
                  <c:v>23.75</c:v>
                </c:pt>
                <c:pt idx="14">
                  <c:v>23.75</c:v>
                </c:pt>
                <c:pt idx="15">
                  <c:v>23.75</c:v>
                </c:pt>
                <c:pt idx="16">
                  <c:v>23.75</c:v>
                </c:pt>
                <c:pt idx="17">
                  <c:v>23.75</c:v>
                </c:pt>
                <c:pt idx="18">
                  <c:v>23.75</c:v>
                </c:pt>
                <c:pt idx="19">
                  <c:v>23.75</c:v>
                </c:pt>
                <c:pt idx="20">
                  <c:v>23.75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69760"/>
        <c:axId val="165548416"/>
      </c:lineChart>
      <c:catAx>
        <c:axId val="4366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548416"/>
        <c:crosses val="autoZero"/>
        <c:auto val="1"/>
        <c:lblAlgn val="ctr"/>
        <c:lblOffset val="100"/>
        <c:noMultiLvlLbl val="0"/>
      </c:catAx>
      <c:valAx>
        <c:axId val="16554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69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14</xdr:row>
      <xdr:rowOff>19050</xdr:rowOff>
    </xdr:from>
    <xdr:to>
      <xdr:col>16</xdr:col>
      <xdr:colOff>563880</xdr:colOff>
      <xdr:row>35</xdr:row>
      <xdr:rowOff>129540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B1" workbookViewId="0">
      <selection activeCell="N37" sqref="N37"/>
    </sheetView>
  </sheetViews>
  <sheetFormatPr defaultRowHeight="14.4" x14ac:dyDescent="0.3"/>
  <cols>
    <col min="1" max="1" width="24.44140625" customWidth="1"/>
    <col min="2" max="2" width="13.6640625" customWidth="1"/>
    <col min="3" max="3" width="10.33203125" customWidth="1"/>
    <col min="4" max="4" width="8.88671875" customWidth="1"/>
    <col min="5" max="6" width="9.109375" customWidth="1"/>
    <col min="14" max="14" width="37.21875" customWidth="1"/>
  </cols>
  <sheetData>
    <row r="1" spans="1:7" x14ac:dyDescent="0.3">
      <c r="A1" t="s">
        <v>2</v>
      </c>
      <c r="B1">
        <v>1.25</v>
      </c>
    </row>
    <row r="2" spans="1:7" x14ac:dyDescent="0.3">
      <c r="A2" t="s">
        <v>3</v>
      </c>
      <c r="B2">
        <v>3.5</v>
      </c>
    </row>
    <row r="3" spans="1:7" x14ac:dyDescent="0.3">
      <c r="A3" t="s">
        <v>4</v>
      </c>
      <c r="B3">
        <v>2</v>
      </c>
    </row>
    <row r="6" spans="1:7" x14ac:dyDescent="0.3">
      <c r="B6" t="s">
        <v>1</v>
      </c>
    </row>
    <row r="7" spans="1:7" x14ac:dyDescent="0.3">
      <c r="A7" t="s">
        <v>0</v>
      </c>
      <c r="B7">
        <v>0</v>
      </c>
      <c r="C7">
        <v>10</v>
      </c>
      <c r="D7">
        <v>20</v>
      </c>
      <c r="E7">
        <v>30</v>
      </c>
      <c r="F7" t="s">
        <v>6</v>
      </c>
    </row>
    <row r="8" spans="1:7" x14ac:dyDescent="0.3">
      <c r="A8">
        <v>0</v>
      </c>
      <c r="B8">
        <f>$B$2*MIN($A8,B$7)-$B$1*$A8-$B$3*MAX(B$7 - $A8,0)</f>
        <v>0</v>
      </c>
      <c r="C8">
        <f t="shared" ref="C8:E8" si="0">$B$2*MIN($A8,C$7)-$B$1*$A8-$B$3*MAX(C$7 - $A8,0)</f>
        <v>-20</v>
      </c>
      <c r="D8">
        <f t="shared" si="0"/>
        <v>-40</v>
      </c>
      <c r="E8">
        <f t="shared" si="0"/>
        <v>-60</v>
      </c>
      <c r="F8">
        <f>SUMPRODUCT(B8:E8,$B$12:$E$12)</f>
        <v>-35</v>
      </c>
    </row>
    <row r="9" spans="1:7" x14ac:dyDescent="0.3">
      <c r="A9">
        <v>10</v>
      </c>
      <c r="B9">
        <f t="shared" ref="B9:E11" si="1">$B$2*MIN($A9,B$7)-$B$1*$A9-$B$3*MAX(B$7 - $A9,0)</f>
        <v>-12.5</v>
      </c>
      <c r="C9">
        <f t="shared" si="1"/>
        <v>22.5</v>
      </c>
      <c r="D9">
        <f t="shared" si="1"/>
        <v>2.5</v>
      </c>
      <c r="E9">
        <f t="shared" si="1"/>
        <v>-17.5</v>
      </c>
      <c r="F9">
        <f t="shared" ref="F9:F11" si="2">SUMPRODUCT(B9:E9,$B$12:$E$12)</f>
        <v>2</v>
      </c>
    </row>
    <row r="10" spans="1:7" x14ac:dyDescent="0.3">
      <c r="A10">
        <v>20</v>
      </c>
      <c r="B10">
        <f t="shared" si="1"/>
        <v>-25</v>
      </c>
      <c r="C10">
        <f t="shared" si="1"/>
        <v>10</v>
      </c>
      <c r="D10">
        <f t="shared" si="1"/>
        <v>45</v>
      </c>
      <c r="E10">
        <f t="shared" si="1"/>
        <v>25</v>
      </c>
      <c r="F10">
        <f t="shared" si="2"/>
        <v>25.25</v>
      </c>
    </row>
    <row r="11" spans="1:7" x14ac:dyDescent="0.3">
      <c r="A11">
        <v>30</v>
      </c>
      <c r="B11">
        <f t="shared" si="1"/>
        <v>-37.5</v>
      </c>
      <c r="C11">
        <f t="shared" si="1"/>
        <v>-2.5</v>
      </c>
      <c r="D11">
        <f t="shared" si="1"/>
        <v>32.5</v>
      </c>
      <c r="E11">
        <f t="shared" si="1"/>
        <v>67.5</v>
      </c>
      <c r="F11">
        <f t="shared" si="2"/>
        <v>23.75</v>
      </c>
    </row>
    <row r="12" spans="1:7" x14ac:dyDescent="0.3">
      <c r="A12" t="s">
        <v>5</v>
      </c>
      <c r="B12">
        <v>0.1</v>
      </c>
      <c r="C12">
        <v>0.25</v>
      </c>
      <c r="D12">
        <v>0.45</v>
      </c>
      <c r="E12">
        <v>0.2</v>
      </c>
      <c r="F12">
        <f>MAX(F8:F11)</f>
        <v>25.25</v>
      </c>
      <c r="G12" t="s">
        <v>7</v>
      </c>
    </row>
    <row r="14" spans="1:7" ht="28.8" x14ac:dyDescent="0.3">
      <c r="A14" s="1" t="s">
        <v>8</v>
      </c>
      <c r="B14" s="1" t="s">
        <v>9</v>
      </c>
    </row>
    <row r="15" spans="1:7" x14ac:dyDescent="0.3">
      <c r="B15">
        <f>F8</f>
        <v>-35</v>
      </c>
      <c r="C15">
        <f>F9</f>
        <v>2</v>
      </c>
      <c r="D15">
        <f>F10</f>
        <v>25.25</v>
      </c>
      <c r="E15">
        <f>F11</f>
        <v>23.75</v>
      </c>
    </row>
    <row r="16" spans="1:7" x14ac:dyDescent="0.3">
      <c r="A16">
        <v>0</v>
      </c>
      <c r="B16">
        <f t="dataTable" ref="B16:E36" dt2D="0" dtr="0" r1="B3"/>
        <v>0</v>
      </c>
      <c r="C16">
        <v>19</v>
      </c>
      <c r="D16">
        <v>29.25</v>
      </c>
      <c r="E16">
        <v>23.75</v>
      </c>
    </row>
    <row r="17" spans="1:5" x14ac:dyDescent="0.3">
      <c r="A17">
        <v>0.25</v>
      </c>
      <c r="B17">
        <v>-4.375</v>
      </c>
      <c r="C17">
        <v>16.875</v>
      </c>
      <c r="D17">
        <v>28.75</v>
      </c>
      <c r="E17">
        <v>23.75</v>
      </c>
    </row>
    <row r="18" spans="1:5" x14ac:dyDescent="0.3">
      <c r="A18">
        <v>0.5</v>
      </c>
      <c r="B18">
        <v>-8.75</v>
      </c>
      <c r="C18">
        <v>14.75</v>
      </c>
      <c r="D18">
        <v>28.25</v>
      </c>
      <c r="E18">
        <v>23.75</v>
      </c>
    </row>
    <row r="19" spans="1:5" x14ac:dyDescent="0.3">
      <c r="A19">
        <v>0.75</v>
      </c>
      <c r="B19">
        <v>-13.125</v>
      </c>
      <c r="C19">
        <v>12.625</v>
      </c>
      <c r="D19">
        <v>27.75</v>
      </c>
      <c r="E19">
        <v>23.75</v>
      </c>
    </row>
    <row r="20" spans="1:5" x14ac:dyDescent="0.3">
      <c r="A20">
        <v>1</v>
      </c>
      <c r="B20">
        <v>-17.5</v>
      </c>
      <c r="C20">
        <v>10.5</v>
      </c>
      <c r="D20">
        <v>27.25</v>
      </c>
      <c r="E20">
        <v>23.75</v>
      </c>
    </row>
    <row r="21" spans="1:5" x14ac:dyDescent="0.3">
      <c r="A21">
        <v>1.25</v>
      </c>
      <c r="B21">
        <v>-21.875</v>
      </c>
      <c r="C21">
        <v>8.375</v>
      </c>
      <c r="D21">
        <v>26.75</v>
      </c>
      <c r="E21">
        <v>23.75</v>
      </c>
    </row>
    <row r="22" spans="1:5" x14ac:dyDescent="0.3">
      <c r="A22">
        <v>1.5</v>
      </c>
      <c r="B22">
        <v>-26.25</v>
      </c>
      <c r="C22">
        <v>6.25</v>
      </c>
      <c r="D22">
        <v>26.25</v>
      </c>
      <c r="E22">
        <v>23.75</v>
      </c>
    </row>
    <row r="23" spans="1:5" x14ac:dyDescent="0.3">
      <c r="A23">
        <v>1.75</v>
      </c>
      <c r="B23">
        <v>-30.625</v>
      </c>
      <c r="C23">
        <v>4.125</v>
      </c>
      <c r="D23">
        <v>25.75</v>
      </c>
      <c r="E23">
        <v>23.75</v>
      </c>
    </row>
    <row r="24" spans="1:5" x14ac:dyDescent="0.3">
      <c r="A24">
        <v>2</v>
      </c>
      <c r="B24">
        <v>-35</v>
      </c>
      <c r="C24">
        <v>2</v>
      </c>
      <c r="D24">
        <v>25.25</v>
      </c>
      <c r="E24">
        <v>23.75</v>
      </c>
    </row>
    <row r="25" spans="1:5" x14ac:dyDescent="0.3">
      <c r="A25">
        <v>2.25</v>
      </c>
      <c r="B25">
        <v>-39.375</v>
      </c>
      <c r="C25">
        <v>-0.125</v>
      </c>
      <c r="D25">
        <v>24.75</v>
      </c>
      <c r="E25">
        <v>23.75</v>
      </c>
    </row>
    <row r="26" spans="1:5" x14ac:dyDescent="0.3">
      <c r="A26">
        <v>2.5</v>
      </c>
      <c r="B26">
        <v>-43.75</v>
      </c>
      <c r="C26">
        <v>-2.25</v>
      </c>
      <c r="D26">
        <v>24.25</v>
      </c>
      <c r="E26">
        <v>23.75</v>
      </c>
    </row>
    <row r="27" spans="1:5" x14ac:dyDescent="0.3">
      <c r="A27">
        <v>2.75</v>
      </c>
      <c r="B27">
        <v>-48.125</v>
      </c>
      <c r="C27">
        <v>-4.375</v>
      </c>
      <c r="D27">
        <v>23.75</v>
      </c>
      <c r="E27">
        <v>23.75</v>
      </c>
    </row>
    <row r="28" spans="1:5" x14ac:dyDescent="0.3">
      <c r="A28">
        <v>3</v>
      </c>
      <c r="B28">
        <v>-52.5</v>
      </c>
      <c r="C28">
        <v>-6.5</v>
      </c>
      <c r="D28">
        <v>23.25</v>
      </c>
      <c r="E28">
        <v>23.75</v>
      </c>
    </row>
    <row r="29" spans="1:5" x14ac:dyDescent="0.3">
      <c r="A29">
        <v>3.25</v>
      </c>
      <c r="B29">
        <v>-56.875</v>
      </c>
      <c r="C29">
        <v>-8.625</v>
      </c>
      <c r="D29">
        <v>22.75</v>
      </c>
      <c r="E29">
        <v>23.75</v>
      </c>
    </row>
    <row r="30" spans="1:5" x14ac:dyDescent="0.3">
      <c r="A30">
        <v>3.5</v>
      </c>
      <c r="B30">
        <v>-61.25</v>
      </c>
      <c r="C30">
        <v>-10.75</v>
      </c>
      <c r="D30">
        <v>22.25</v>
      </c>
      <c r="E30">
        <v>23.75</v>
      </c>
    </row>
    <row r="31" spans="1:5" x14ac:dyDescent="0.3">
      <c r="A31">
        <v>3.75</v>
      </c>
      <c r="B31">
        <v>-65.625</v>
      </c>
      <c r="C31">
        <v>-12.875</v>
      </c>
      <c r="D31">
        <v>21.75</v>
      </c>
      <c r="E31">
        <v>23.75</v>
      </c>
    </row>
    <row r="32" spans="1:5" x14ac:dyDescent="0.3">
      <c r="A32">
        <v>4</v>
      </c>
      <c r="B32">
        <v>-70</v>
      </c>
      <c r="C32">
        <v>-15</v>
      </c>
      <c r="D32">
        <v>21.25</v>
      </c>
      <c r="E32">
        <v>23.75</v>
      </c>
    </row>
    <row r="33" spans="1:14" x14ac:dyDescent="0.3">
      <c r="A33">
        <v>4.25</v>
      </c>
      <c r="B33">
        <v>-74.375</v>
      </c>
      <c r="C33">
        <v>-17.125</v>
      </c>
      <c r="D33">
        <v>20.75</v>
      </c>
      <c r="E33">
        <v>23.75</v>
      </c>
    </row>
    <row r="34" spans="1:14" x14ac:dyDescent="0.3">
      <c r="A34">
        <v>4.5</v>
      </c>
      <c r="B34">
        <v>-78.75</v>
      </c>
      <c r="C34">
        <v>-19.25</v>
      </c>
      <c r="D34">
        <v>20.25</v>
      </c>
      <c r="E34">
        <v>23.75</v>
      </c>
    </row>
    <row r="35" spans="1:14" x14ac:dyDescent="0.3">
      <c r="A35">
        <v>4.75</v>
      </c>
      <c r="B35">
        <v>-83.125</v>
      </c>
      <c r="C35">
        <v>-21.375</v>
      </c>
      <c r="D35">
        <v>19.75</v>
      </c>
      <c r="E35">
        <v>23.75</v>
      </c>
    </row>
    <row r="36" spans="1:14" x14ac:dyDescent="0.3">
      <c r="A36">
        <v>5</v>
      </c>
      <c r="B36">
        <v>-87.5</v>
      </c>
      <c r="C36">
        <v>-23.5</v>
      </c>
      <c r="D36">
        <v>19.25</v>
      </c>
      <c r="E36">
        <v>23.75</v>
      </c>
    </row>
    <row r="37" spans="1:14" ht="43.2" x14ac:dyDescent="0.3">
      <c r="N37" s="1" t="s">
        <v>10</v>
      </c>
    </row>
    <row r="38" spans="1:14" x14ac:dyDescent="0.3">
      <c r="N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2020-11-29T16:26:55Z</dcterms:modified>
</cp:coreProperties>
</file>