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islav.Klochkov\Desktop\"/>
    </mc:Choice>
  </mc:AlternateContent>
  <bookViews>
    <workbookView xWindow="0" yWindow="0" windowWidth="28800" windowHeight="1177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G9" i="1"/>
  <c r="D9" i="1" l="1"/>
  <c r="F9" i="1"/>
  <c r="K8" i="1"/>
  <c r="K7" i="1"/>
  <c r="K6" i="1"/>
  <c r="K5" i="1"/>
  <c r="E6" i="1"/>
  <c r="G6" i="1" s="1"/>
  <c r="E7" i="1"/>
  <c r="G7" i="1" s="1"/>
  <c r="E8" i="1"/>
  <c r="G8" i="1" s="1"/>
  <c r="E5" i="1"/>
  <c r="G5" i="1" s="1"/>
  <c r="E9" i="1" l="1"/>
</calcChain>
</file>

<file path=xl/sharedStrings.xml><?xml version="1.0" encoding="utf-8"?>
<sst xmlns="http://schemas.openxmlformats.org/spreadsheetml/2006/main" count="22" uniqueCount="17">
  <si>
    <t>Станция отправления</t>
  </si>
  <si>
    <t>Станция назначения</t>
  </si>
  <si>
    <t>Наименование груза</t>
  </si>
  <si>
    <t>Расст., км</t>
  </si>
  <si>
    <t>Время в пути, сут</t>
  </si>
  <si>
    <t>Погр. / выгр.</t>
  </si>
  <si>
    <t>Оборот, сут.</t>
  </si>
  <si>
    <t>ВО</t>
  </si>
  <si>
    <t>ДОХОД</t>
  </si>
  <si>
    <t>РАСХОД</t>
  </si>
  <si>
    <t>ПРИБЫЛЬ</t>
  </si>
  <si>
    <t xml:space="preserve">Тариф в собств. вагонах </t>
  </si>
  <si>
    <t>За нахождение в пути</t>
  </si>
  <si>
    <t>В сутки</t>
  </si>
  <si>
    <t>руб/ваг.</t>
  </si>
  <si>
    <t>руб/ваг/сут.</t>
  </si>
  <si>
    <t>поваг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</si>
</sst>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_-* #,##0_р_._-;\-* #,##0_р_._-;_-* &quot;-&quot;??_р_._-;_-@_-"/>
  </numFmts>
  <fonts count="3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4"/>
      <name val="Calibri Light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1" xfId="1" applyFont="1" applyFill="1" applyBorder="1" applyAlignment="1">
      <alignment horizontal="center" vertical="top" wrapText="1"/>
    </xf>
    <xf numFmtId="0" fontId="2" fillId="0" borderId="1" xfId="1" applyFont="1" applyFill="1" applyBorder="1" applyAlignment="1">
      <alignment horizontal="center" vertical="center" wrapText="1"/>
    </xf>
    <xf numFmtId="165" fontId="2" fillId="0" borderId="1" xfId="2" applyNumberFormat="1" applyFont="1" applyFill="1" applyBorder="1" applyAlignment="1">
      <alignment horizontal="center" vertical="center" wrapText="1"/>
    </xf>
    <xf numFmtId="3" fontId="2" fillId="0" borderId="1" xfId="2" applyNumberFormat="1" applyFont="1" applyFill="1" applyBorder="1" applyAlignment="1">
      <alignment horizontal="center" vertical="center" wrapText="1"/>
    </xf>
    <xf numFmtId="4" fontId="2" fillId="0" borderId="1" xfId="2" applyNumberFormat="1" applyFont="1" applyFill="1" applyBorder="1" applyAlignment="1">
      <alignment horizontal="center" vertical="center" wrapText="1"/>
    </xf>
    <xf numFmtId="49" fontId="2" fillId="0" borderId="1" xfId="2" applyNumberFormat="1" applyFont="1" applyFill="1" applyBorder="1" applyAlignment="1">
      <alignment horizontal="center" vertical="center" wrapText="1"/>
    </xf>
    <xf numFmtId="4" fontId="2" fillId="0" borderId="1" xfId="1" applyNumberFormat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0" borderId="5" xfId="1" applyFont="1" applyFill="1" applyBorder="1" applyAlignment="1">
      <alignment horizontal="center" vertical="center" wrapText="1"/>
    </xf>
    <xf numFmtId="4" fontId="2" fillId="0" borderId="6" xfId="2" applyNumberFormat="1" applyFont="1" applyFill="1" applyBorder="1" applyAlignment="1">
      <alignment horizontal="center" vertical="center" wrapText="1"/>
    </xf>
    <xf numFmtId="4" fontId="2" fillId="3" borderId="8" xfId="2" applyNumberFormat="1" applyFont="1" applyFill="1" applyBorder="1" applyAlignment="1">
      <alignment horizontal="center" vertical="center" wrapText="1"/>
    </xf>
    <xf numFmtId="49" fontId="2" fillId="3" borderId="8" xfId="2" applyNumberFormat="1" applyFont="1" applyFill="1" applyBorder="1" applyAlignment="1">
      <alignment horizontal="center" vertical="center" wrapText="1"/>
    </xf>
    <xf numFmtId="4" fontId="2" fillId="3" borderId="8" xfId="1" applyNumberFormat="1" applyFont="1" applyFill="1" applyBorder="1" applyAlignment="1">
      <alignment vertical="center" wrapText="1"/>
    </xf>
    <xf numFmtId="4" fontId="2" fillId="3" borderId="8" xfId="1" applyNumberFormat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 vertical="center" wrapText="1"/>
    </xf>
    <xf numFmtId="0" fontId="2" fillId="3" borderId="7" xfId="1" applyFont="1" applyFill="1" applyBorder="1" applyAlignment="1">
      <alignment horizontal="center" vertical="center" wrapText="1"/>
    </xf>
    <xf numFmtId="0" fontId="2" fillId="3" borderId="8" xfId="1" applyFont="1" applyFill="1" applyBorder="1" applyAlignment="1">
      <alignment horizontal="center" vertical="center" wrapText="1"/>
    </xf>
    <xf numFmtId="49" fontId="2" fillId="2" borderId="3" xfId="1" applyNumberFormat="1" applyFont="1" applyFill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4" fontId="2" fillId="3" borderId="9" xfId="1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_Тольятти" xfId="1"/>
    <cellStyle name="Финансовый_Тольятти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sqref="A1:A4"/>
    </sheetView>
  </sheetViews>
  <sheetFormatPr defaultRowHeight="15" x14ac:dyDescent="0.25"/>
  <cols>
    <col min="1" max="2" width="37.140625" customWidth="1"/>
    <col min="3" max="3" width="24.28515625" customWidth="1"/>
    <col min="4" max="4" width="14.42578125" customWidth="1"/>
    <col min="5" max="8" width="12.140625" customWidth="1"/>
    <col min="9" max="9" width="18.5703125" customWidth="1"/>
    <col min="10" max="12" width="17.140625" customWidth="1"/>
  </cols>
  <sheetData>
    <row r="1" spans="1:12" ht="18.75" x14ac:dyDescent="0.25">
      <c r="A1" s="2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24" t="s">
        <v>7</v>
      </c>
      <c r="I1" s="16" t="s">
        <v>8</v>
      </c>
      <c r="J1" s="8" t="s">
        <v>9</v>
      </c>
      <c r="K1" s="16" t="s">
        <v>10</v>
      </c>
      <c r="L1" s="17"/>
    </row>
    <row r="2" spans="1:12" ht="22.5" customHeight="1" x14ac:dyDescent="0.25">
      <c r="A2" s="27"/>
      <c r="B2" s="19"/>
      <c r="C2" s="19"/>
      <c r="D2" s="19"/>
      <c r="E2" s="19"/>
      <c r="F2" s="19"/>
      <c r="G2" s="19"/>
      <c r="H2" s="25"/>
      <c r="I2" s="19"/>
      <c r="J2" s="18" t="s">
        <v>11</v>
      </c>
      <c r="K2" s="19" t="s">
        <v>12</v>
      </c>
      <c r="L2" s="21" t="s">
        <v>13</v>
      </c>
    </row>
    <row r="3" spans="1:12" ht="15" customHeight="1" x14ac:dyDescent="0.25">
      <c r="A3" s="27"/>
      <c r="B3" s="19"/>
      <c r="C3" s="19"/>
      <c r="D3" s="19"/>
      <c r="E3" s="19"/>
      <c r="F3" s="19"/>
      <c r="G3" s="19"/>
      <c r="H3" s="25"/>
      <c r="I3" s="19"/>
      <c r="J3" s="18"/>
      <c r="K3" s="20"/>
      <c r="L3" s="21"/>
    </row>
    <row r="4" spans="1:12" ht="18.75" x14ac:dyDescent="0.25">
      <c r="A4" s="27"/>
      <c r="B4" s="19"/>
      <c r="C4" s="19"/>
      <c r="D4" s="19"/>
      <c r="E4" s="19"/>
      <c r="F4" s="19"/>
      <c r="G4" s="19"/>
      <c r="H4" s="25"/>
      <c r="I4" s="1" t="s">
        <v>14</v>
      </c>
      <c r="J4" s="1" t="s">
        <v>14</v>
      </c>
      <c r="K4" s="1" t="s">
        <v>14</v>
      </c>
      <c r="L4" s="9" t="s">
        <v>15</v>
      </c>
    </row>
    <row r="5" spans="1:12" ht="18.75" x14ac:dyDescent="0.25">
      <c r="A5" s="10"/>
      <c r="B5" s="2"/>
      <c r="C5" s="3"/>
      <c r="D5" s="4"/>
      <c r="E5" s="5">
        <f>ROUNDUP(IF(D5&lt;2500,D5/200,IF(AND(D5&gt;2499,D5&lt;3000),D5/270,D5/300)),0)</f>
        <v>0</v>
      </c>
      <c r="F5" s="5"/>
      <c r="G5" s="5">
        <f>E5+F5</f>
        <v>0</v>
      </c>
      <c r="H5" s="6" t="s">
        <v>16</v>
      </c>
      <c r="I5" s="7"/>
      <c r="J5" s="7"/>
      <c r="K5" s="5">
        <f>I5*1</f>
        <v>0</v>
      </c>
      <c r="L5" s="11"/>
    </row>
    <row r="6" spans="1:12" ht="18.75" x14ac:dyDescent="0.25">
      <c r="A6" s="10"/>
      <c r="B6" s="2"/>
      <c r="C6" s="3"/>
      <c r="D6" s="4"/>
      <c r="E6" s="5">
        <f t="shared" ref="E6:E8" si="0">ROUNDUP(IF(D6&lt;2500,D6/200,IF(AND(D6&gt;2499,D6&lt;3000),D6/270,D6/300)),0)</f>
        <v>0</v>
      </c>
      <c r="F6" s="5"/>
      <c r="G6" s="5">
        <f t="shared" ref="G6:G8" si="1">E6+F6</f>
        <v>0</v>
      </c>
      <c r="H6" s="6" t="s">
        <v>16</v>
      </c>
      <c r="I6" s="7"/>
      <c r="J6" s="7"/>
      <c r="K6" s="5">
        <f>J6*(-1)</f>
        <v>0</v>
      </c>
      <c r="L6" s="11"/>
    </row>
    <row r="7" spans="1:12" ht="18.75" x14ac:dyDescent="0.25">
      <c r="A7" s="10"/>
      <c r="B7" s="2"/>
      <c r="C7" s="3"/>
      <c r="D7" s="4"/>
      <c r="E7" s="5">
        <f t="shared" si="0"/>
        <v>0</v>
      </c>
      <c r="F7" s="5"/>
      <c r="G7" s="5">
        <f t="shared" si="1"/>
        <v>0</v>
      </c>
      <c r="H7" s="6" t="s">
        <v>16</v>
      </c>
      <c r="I7" s="7"/>
      <c r="J7" s="7"/>
      <c r="K7" s="5">
        <f>I7*1</f>
        <v>0</v>
      </c>
      <c r="L7" s="11"/>
    </row>
    <row r="8" spans="1:12" ht="18.75" x14ac:dyDescent="0.25">
      <c r="A8" s="10"/>
      <c r="B8" s="2"/>
      <c r="C8" s="3"/>
      <c r="D8" s="4"/>
      <c r="E8" s="5">
        <f t="shared" si="0"/>
        <v>0</v>
      </c>
      <c r="F8" s="5"/>
      <c r="G8" s="5">
        <f t="shared" si="1"/>
        <v>0</v>
      </c>
      <c r="H8" s="6" t="s">
        <v>16</v>
      </c>
      <c r="I8" s="7"/>
      <c r="J8" s="7"/>
      <c r="K8" s="5">
        <f>J8*(-1)</f>
        <v>0</v>
      </c>
      <c r="L8" s="11"/>
    </row>
    <row r="9" spans="1:12" ht="19.5" thickBot="1" x14ac:dyDescent="0.3">
      <c r="A9" s="22"/>
      <c r="B9" s="23"/>
      <c r="C9" s="23"/>
      <c r="D9" s="12">
        <f>SUM(D5:D8)</f>
        <v>0</v>
      </c>
      <c r="E9" s="12">
        <f>SUM(E5:E8)</f>
        <v>0</v>
      </c>
      <c r="F9" s="12">
        <f>SUM(F5:F8)</f>
        <v>0</v>
      </c>
      <c r="G9" s="12">
        <f>SUM(G5:G8)</f>
        <v>0</v>
      </c>
      <c r="H9" s="13"/>
      <c r="I9" s="14"/>
      <c r="J9" s="14"/>
      <c r="K9" s="15">
        <f>SUM(K5:K8)</f>
        <v>0</v>
      </c>
      <c r="L9" s="28"/>
    </row>
  </sheetData>
  <mergeCells count="14">
    <mergeCell ref="K1:L1"/>
    <mergeCell ref="J2:J3"/>
    <mergeCell ref="K2:K3"/>
    <mergeCell ref="L2:L3"/>
    <mergeCell ref="A9:C9"/>
    <mergeCell ref="F1:F4"/>
    <mergeCell ref="G1:G4"/>
    <mergeCell ref="H1:H4"/>
    <mergeCell ref="I1:I3"/>
    <mergeCell ref="A1:A4"/>
    <mergeCell ref="B1:B4"/>
    <mergeCell ref="C1:C4"/>
    <mergeCell ref="D1:D4"/>
    <mergeCell ref="E1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CJSC "PETER-SERVICE"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Klochkov, Vladislav</dc:creator>
  <cp:lastModifiedBy>Klochkov, Vladislav</cp:lastModifiedBy>
  <dcterms:created xsi:type="dcterms:W3CDTF">2018-06-07T12:48:59Z</dcterms:created>
  <dcterms:modified xsi:type="dcterms:W3CDTF">2018-06-08T12:47:19Z</dcterms:modified>
</cp:coreProperties>
</file>