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\ВШЭ\2021\ГМУ\"/>
    </mc:Choice>
  </mc:AlternateContent>
  <xr:revisionPtr revIDLastSave="0" documentId="13_ncr:1_{3758A979-D7FC-476E-9583-D347C750D4BA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 s="1"/>
  <c r="H6" i="1" s="1"/>
  <c r="I2" i="1" s="1"/>
  <c r="I4" i="1" s="1"/>
  <c r="I6" i="1" s="1"/>
  <c r="J2" i="1" s="1"/>
  <c r="J4" i="1" s="1"/>
  <c r="J6" i="1" s="1"/>
  <c r="K2" i="1" s="1"/>
  <c r="K4" i="1" s="1"/>
  <c r="K6" i="1" s="1"/>
  <c r="L2" i="1" s="1"/>
  <c r="L4" i="1" s="1"/>
  <c r="L6" i="1" s="1"/>
  <c r="M2" i="1" s="1"/>
  <c r="M4" i="1" s="1"/>
  <c r="M6" i="1" s="1"/>
  <c r="N2" i="1" s="1"/>
  <c r="N4" i="1" s="1"/>
  <c r="N6" i="1" s="1"/>
  <c r="O2" i="1" s="1"/>
  <c r="O4" i="1" s="1"/>
  <c r="O6" i="1" s="1"/>
  <c r="P2" i="1" s="1"/>
  <c r="P4" i="1" s="1"/>
  <c r="P6" i="1" s="1"/>
  <c r="Q2" i="1" s="1"/>
  <c r="Q4" i="1" s="1"/>
  <c r="Q6" i="1" s="1"/>
  <c r="R2" i="1" s="1"/>
  <c r="R4" i="1" s="1"/>
  <c r="R6" i="1" s="1"/>
  <c r="S2" i="1" s="1"/>
  <c r="S4" i="1" s="1"/>
  <c r="S6" i="1" s="1"/>
  <c r="T2" i="1" s="1"/>
  <c r="T4" i="1" s="1"/>
  <c r="T6" i="1" s="1"/>
  <c r="U2" i="1" s="1"/>
  <c r="U4" i="1" s="1"/>
  <c r="U6" i="1" s="1"/>
  <c r="V2" i="1" s="1"/>
  <c r="V4" i="1" s="1"/>
  <c r="V6" i="1" s="1"/>
  <c r="W2" i="1" s="1"/>
  <c r="W4" i="1" s="1"/>
  <c r="W6" i="1" s="1"/>
  <c r="X2" i="1" s="1"/>
  <c r="X4" i="1" s="1"/>
  <c r="X6" i="1" s="1"/>
  <c r="Y2" i="1" s="1"/>
  <c r="Y4" i="1" s="1"/>
  <c r="Y6" i="1" s="1"/>
  <c r="D11" i="1" l="1"/>
  <c r="D10" i="1" s="1"/>
  <c r="G4" i="1"/>
  <c r="G2" i="1" s="1"/>
  <c r="F6" i="1" l="1"/>
  <c r="F4" i="1" s="1"/>
  <c r="F2" i="1" s="1"/>
  <c r="I8" i="1" l="1"/>
  <c r="H8" i="1"/>
  <c r="G8" i="1"/>
  <c r="K8" i="1" l="1"/>
  <c r="J8" i="1"/>
  <c r="F8" i="1"/>
  <c r="E6" i="1"/>
  <c r="E4" i="1" s="1"/>
  <c r="E2" i="1" s="1"/>
  <c r="E8" i="1" l="1"/>
  <c r="D6" i="1"/>
  <c r="D4" i="1" s="1"/>
  <c r="D2" i="1" s="1"/>
  <c r="D8" i="1" s="1"/>
  <c r="L8" i="1" l="1"/>
  <c r="M8" i="1" l="1"/>
  <c r="N8" i="1" l="1"/>
  <c r="O8" i="1" l="1"/>
  <c r="P8" i="1" l="1"/>
  <c r="Q8" i="1" l="1"/>
</calcChain>
</file>

<file path=xl/sharedStrings.xml><?xml version="1.0" encoding="utf-8"?>
<sst xmlns="http://schemas.openxmlformats.org/spreadsheetml/2006/main" count="11" uniqueCount="11">
  <si>
    <t>d</t>
  </si>
  <si>
    <t>c</t>
  </si>
  <si>
    <t>a</t>
  </si>
  <si>
    <t>b</t>
  </si>
  <si>
    <t>Qs</t>
  </si>
  <si>
    <t>Qd</t>
  </si>
  <si>
    <t>t</t>
  </si>
  <si>
    <t>Перепроизводство</t>
  </si>
  <si>
    <t>Qe*</t>
  </si>
  <si>
    <t>Pe*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</si>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</sst>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Лист1!$C$2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Лист1!$D$1:$Q$1</c:f>
              <c:numCache>
                <c:formatCode>General</c:formatCode>
                <c:ptCount val="1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</c:numCache>
            </c:numRef>
          </c:cat>
          <c:val>
            <c:numRef>
              <c:f>Лист1!$D$2:$Q$2</c:f>
              <c:numCache>
                <c:formatCode>General</c:formatCode>
                <c:ptCount val="14"/>
                <c:pt idx="0">
                  <c:v>2030.4</c:v>
                </c:pt>
                <c:pt idx="1">
                  <c:v>2808</c:v>
                </c:pt>
                <c:pt idx="2">
                  <c:v>2160</c:v>
                </c:pt>
                <c:pt idx="3">
                  <c:v>2700</c:v>
                </c:pt>
                <c:pt idx="4">
                  <c:v>2250</c:v>
                </c:pt>
                <c:pt idx="5">
                  <c:v>2625</c:v>
                </c:pt>
                <c:pt idx="6">
                  <c:v>2312.5</c:v>
                </c:pt>
                <c:pt idx="7">
                  <c:v>2572.9166666666665</c:v>
                </c:pt>
                <c:pt idx="8">
                  <c:v>2355.9027777777783</c:v>
                </c:pt>
                <c:pt idx="9">
                  <c:v>2536.7476851851848</c:v>
                </c:pt>
                <c:pt idx="10">
                  <c:v>2386.0435956790125</c:v>
                </c:pt>
                <c:pt idx="11">
                  <c:v>2511.6303369341563</c:v>
                </c:pt>
                <c:pt idx="12">
                  <c:v>2406.9747192215364</c:v>
                </c:pt>
                <c:pt idx="13">
                  <c:v>2494.187733982053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A-4623-B462-70282240F042}"/>
            </c:ext>
          </c:extLst>
        </c:ser>
        <c:ser>
          <c:idx val="0"/>
          <c:order val="1"/>
          <c:tx>
            <c:strRef>
              <c:f>Лист1!$C$4</c:f>
              <c:strCache>
                <c:ptCount val="1"/>
                <c:pt idx="0">
                  <c:v>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Лист1!$D$4:$Q$4</c:f>
              <c:numCache>
                <c:formatCode>General</c:formatCode>
                <c:ptCount val="14"/>
                <c:pt idx="0">
                  <c:v>2030.4</c:v>
                </c:pt>
                <c:pt idx="1">
                  <c:v>2808</c:v>
                </c:pt>
                <c:pt idx="2">
                  <c:v>2160</c:v>
                </c:pt>
                <c:pt idx="3">
                  <c:v>2700</c:v>
                </c:pt>
                <c:pt idx="4">
                  <c:v>2250</c:v>
                </c:pt>
                <c:pt idx="5">
                  <c:v>2625</c:v>
                </c:pt>
                <c:pt idx="6">
                  <c:v>2312.5</c:v>
                </c:pt>
                <c:pt idx="7">
                  <c:v>2572.9166666666665</c:v>
                </c:pt>
                <c:pt idx="8">
                  <c:v>2355.9027777777783</c:v>
                </c:pt>
                <c:pt idx="9">
                  <c:v>2536.7476851851848</c:v>
                </c:pt>
                <c:pt idx="10">
                  <c:v>2386.0435956790125</c:v>
                </c:pt>
                <c:pt idx="11">
                  <c:v>2511.6303369341563</c:v>
                </c:pt>
                <c:pt idx="12">
                  <c:v>2406.9747192215364</c:v>
                </c:pt>
                <c:pt idx="13">
                  <c:v>2494.187733982053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A-4623-B462-70282240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5968"/>
        <c:axId val="516100720"/>
      </c:lineChart>
      <c:catAx>
        <c:axId val="516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00720"/>
        <c:crosses val="autoZero"/>
        <c:auto val="1"/>
        <c:lblAlgn val="ctr"/>
        <c:lblOffset val="100"/>
        <c:noMultiLvlLbl val="0"/>
      </c:catAx>
      <c:valAx>
        <c:axId val="516100720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2380</xdr:colOff>
      <xdr:row>8</xdr:row>
      <xdr:rowOff>180974</xdr:rowOff>
    </xdr:from>
    <xdr:to>
      <xdr:col>18</xdr:col>
      <xdr:colOff>51196</xdr:colOff>
      <xdr:row>30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defaultRowHeight="14.25" x14ac:dyDescent="0.45"/>
  <sheetData>
    <row r="1" spans="1:25" x14ac:dyDescent="0.45">
      <c r="C1" t="s">
        <v>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</row>
    <row r="2" spans="1:25" x14ac:dyDescent="0.45">
      <c r="A2" t="s">
        <v>2</v>
      </c>
      <c r="B2" t="s">
        <v>3</v>
      </c>
      <c r="C2" t="s">
        <v>4</v>
      </c>
      <c r="D2">
        <f t="shared" ref="D2:E2" si="0">D4</f>
        <v>2030.4</v>
      </c>
      <c r="E2">
        <f t="shared" si="0"/>
        <v>2808</v>
      </c>
      <c r="F2">
        <f>F4</f>
        <v>2160</v>
      </c>
      <c r="G2">
        <f>G4</f>
        <v>2700</v>
      </c>
      <c r="H2">
        <f>$A$3*G6+$B$3</f>
        <v>2250</v>
      </c>
      <c r="I2">
        <f t="shared" ref="I2:Y2" si="1">$A$3*H6+$B$3</f>
        <v>2625</v>
      </c>
      <c r="J2">
        <f t="shared" si="1"/>
        <v>2312.5</v>
      </c>
      <c r="K2">
        <f t="shared" si="1"/>
        <v>2572.9166666666665</v>
      </c>
      <c r="L2">
        <f t="shared" si="1"/>
        <v>2355.9027777777783</v>
      </c>
      <c r="M2">
        <f t="shared" si="1"/>
        <v>2536.7476851851848</v>
      </c>
      <c r="N2">
        <f t="shared" si="1"/>
        <v>2386.0435956790125</v>
      </c>
      <c r="O2">
        <f t="shared" si="1"/>
        <v>2511.6303369341563</v>
      </c>
      <c r="P2">
        <f t="shared" si="1"/>
        <v>2406.9747192215364</v>
      </c>
      <c r="Q2">
        <f t="shared" si="1"/>
        <v>2494.187733982053</v>
      </c>
      <c r="R2">
        <f t="shared" si="1"/>
        <v>2421.5102216816226</v>
      </c>
      <c r="S2">
        <f t="shared" si="1"/>
        <v>2482.0748152653141</v>
      </c>
      <c r="T2">
        <f t="shared" si="1"/>
        <v>2431.6043206122381</v>
      </c>
      <c r="U2">
        <f t="shared" si="1"/>
        <v>2473.6630661564686</v>
      </c>
      <c r="V2">
        <f t="shared" si="1"/>
        <v>2438.6141115362761</v>
      </c>
      <c r="W2">
        <f t="shared" si="1"/>
        <v>2467.8215737197697</v>
      </c>
      <c r="X2">
        <f t="shared" si="1"/>
        <v>2443.4820219001917</v>
      </c>
      <c r="Y2">
        <f t="shared" si="1"/>
        <v>2463.7649817498404</v>
      </c>
    </row>
    <row r="3" spans="1:25" x14ac:dyDescent="0.45">
      <c r="A3" s="2">
        <v>500</v>
      </c>
      <c r="B3" s="2">
        <v>0</v>
      </c>
    </row>
    <row r="4" spans="1:25" x14ac:dyDescent="0.45">
      <c r="A4" t="s">
        <v>1</v>
      </c>
      <c r="B4" t="s">
        <v>0</v>
      </c>
      <c r="C4" t="s">
        <v>5</v>
      </c>
      <c r="D4">
        <f t="shared" ref="D4:E4" si="2">$B$5+D6*$A$5</f>
        <v>2030.4</v>
      </c>
      <c r="E4">
        <f t="shared" si="2"/>
        <v>2808</v>
      </c>
      <c r="F4">
        <f>$B$5+F6*$A$5</f>
        <v>2160</v>
      </c>
      <c r="G4">
        <f>$B$5+G6*$A$5</f>
        <v>2700</v>
      </c>
      <c r="H4">
        <f>H2</f>
        <v>2250</v>
      </c>
      <c r="I4">
        <f t="shared" ref="I4:Y4" si="3">I2</f>
        <v>2625</v>
      </c>
      <c r="J4">
        <f t="shared" si="3"/>
        <v>2312.5</v>
      </c>
      <c r="K4">
        <f t="shared" si="3"/>
        <v>2572.9166666666665</v>
      </c>
      <c r="L4">
        <f t="shared" si="3"/>
        <v>2355.9027777777783</v>
      </c>
      <c r="M4">
        <f t="shared" si="3"/>
        <v>2536.7476851851848</v>
      </c>
      <c r="N4">
        <f t="shared" si="3"/>
        <v>2386.0435956790125</v>
      </c>
      <c r="O4">
        <f t="shared" si="3"/>
        <v>2511.6303369341563</v>
      </c>
      <c r="P4">
        <f t="shared" si="3"/>
        <v>2406.9747192215364</v>
      </c>
      <c r="Q4">
        <f t="shared" si="3"/>
        <v>2494.187733982053</v>
      </c>
      <c r="R4">
        <f t="shared" si="3"/>
        <v>2421.5102216816226</v>
      </c>
      <c r="S4">
        <f t="shared" si="3"/>
        <v>2482.0748152653141</v>
      </c>
      <c r="T4">
        <f t="shared" si="3"/>
        <v>2431.6043206122381</v>
      </c>
      <c r="U4">
        <f t="shared" si="3"/>
        <v>2473.6630661564686</v>
      </c>
      <c r="V4">
        <f t="shared" si="3"/>
        <v>2438.6141115362761</v>
      </c>
      <c r="W4">
        <f t="shared" si="3"/>
        <v>2467.8215737197697</v>
      </c>
      <c r="X4">
        <f t="shared" si="3"/>
        <v>2443.4820219001917</v>
      </c>
      <c r="Y4">
        <f t="shared" si="3"/>
        <v>2463.7649817498404</v>
      </c>
    </row>
    <row r="5" spans="1:25" x14ac:dyDescent="0.45">
      <c r="A5" s="2">
        <v>-600</v>
      </c>
      <c r="B5" s="2">
        <v>5400</v>
      </c>
    </row>
    <row r="6" spans="1:25" x14ac:dyDescent="0.45">
      <c r="C6" t="s">
        <v>10</v>
      </c>
      <c r="D6">
        <f>(E2-$B$3)/$A$3</f>
        <v>5.6159999999999997</v>
      </c>
      <c r="E6">
        <f>(F2-$B$3)/$A$3</f>
        <v>4.32</v>
      </c>
      <c r="F6">
        <f>(G2-$B$3)/$A$3</f>
        <v>5.4</v>
      </c>
      <c r="G6" s="2">
        <v>4.5</v>
      </c>
      <c r="H6">
        <f>(H4-$B$5)/($A$5)</f>
        <v>5.25</v>
      </c>
      <c r="I6">
        <f t="shared" ref="I6:Y6" si="4">(I4-$B$5)/($A$5)</f>
        <v>4.625</v>
      </c>
      <c r="J6">
        <f t="shared" si="4"/>
        <v>5.145833333333333</v>
      </c>
      <c r="K6">
        <f t="shared" si="4"/>
        <v>4.7118055555555562</v>
      </c>
      <c r="L6">
        <f t="shared" si="4"/>
        <v>5.0734953703703694</v>
      </c>
      <c r="M6">
        <f t="shared" si="4"/>
        <v>4.7720871913580254</v>
      </c>
      <c r="N6">
        <f t="shared" si="4"/>
        <v>5.0232606738683128</v>
      </c>
      <c r="O6">
        <f t="shared" si="4"/>
        <v>4.813949438443073</v>
      </c>
      <c r="P6">
        <f t="shared" si="4"/>
        <v>4.9883754679641061</v>
      </c>
      <c r="Q6">
        <f t="shared" si="4"/>
        <v>4.8430204433632449</v>
      </c>
      <c r="R6">
        <f t="shared" si="4"/>
        <v>4.9641496305306285</v>
      </c>
      <c r="S6">
        <f t="shared" si="4"/>
        <v>4.8632086412244764</v>
      </c>
      <c r="T6">
        <f t="shared" si="4"/>
        <v>4.9473261323129369</v>
      </c>
      <c r="U6">
        <f t="shared" si="4"/>
        <v>4.8772282230725521</v>
      </c>
      <c r="V6">
        <f t="shared" si="4"/>
        <v>4.9356431474395395</v>
      </c>
      <c r="W6">
        <f t="shared" si="4"/>
        <v>4.8869640438003836</v>
      </c>
      <c r="X6">
        <f t="shared" si="4"/>
        <v>4.9275299634996808</v>
      </c>
      <c r="Y6">
        <f t="shared" si="4"/>
        <v>4.8937250304169329</v>
      </c>
    </row>
    <row r="8" spans="1:25" x14ac:dyDescent="0.45">
      <c r="C8" s="1" t="s">
        <v>7</v>
      </c>
      <c r="D8">
        <f>D2-$D$10</f>
        <v>-424.14545454545441</v>
      </c>
      <c r="E8">
        <f>E2-$D$10</f>
        <v>353.4545454545455</v>
      </c>
      <c r="F8">
        <f>F2-$D$10</f>
        <v>-294.5454545454545</v>
      </c>
      <c r="G8">
        <f>G2-$D$10</f>
        <v>245.4545454545455</v>
      </c>
      <c r="H8">
        <f>H2-$D$10</f>
        <v>-204.5454545454545</v>
      </c>
      <c r="I8">
        <f>I2-$D$10</f>
        <v>170.4545454545455</v>
      </c>
      <c r="J8">
        <f>J2-$D$10</f>
        <v>-142.0454545454545</v>
      </c>
      <c r="K8">
        <f>K2-$D$10</f>
        <v>118.37121212121201</v>
      </c>
      <c r="L8">
        <f>L2-$D$10</f>
        <v>-98.642676767676221</v>
      </c>
      <c r="M8">
        <f>M2-$D$10</f>
        <v>82.20223063973026</v>
      </c>
      <c r="N8">
        <f>N2-$D$10</f>
        <v>-68.501858866442035</v>
      </c>
      <c r="O8">
        <f>O2-$D$10</f>
        <v>57.084882388701772</v>
      </c>
      <c r="P8">
        <f>P2-$D$10</f>
        <v>-47.570735323918143</v>
      </c>
      <c r="Q8">
        <f>Q2-$D$10</f>
        <v>39.642279436598528</v>
      </c>
    </row>
    <row r="10" spans="1:25" x14ac:dyDescent="0.45">
      <c r="C10" t="s">
        <v>8</v>
      </c>
      <c r="D10">
        <f>D11*500</f>
        <v>2454.5454545454545</v>
      </c>
    </row>
    <row r="11" spans="1:25" x14ac:dyDescent="0.45">
      <c r="C11" t="s">
        <v>9</v>
      </c>
      <c r="D11">
        <f>(B5-B3)/(A3-A5)</f>
        <v>4.9090909090909092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</cp:lastModifiedBy>
  <dcterms:created xsi:type="dcterms:W3CDTF">2020-02-01T15:40:51Z</dcterms:created>
  <dcterms:modified xsi:type="dcterms:W3CDTF">2021-02-12T15:43:51Z</dcterms:modified>
</cp:coreProperties>
</file>