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era\12.1\projects\lab3\"/>
    </mc:Choice>
  </mc:AlternateContent>
  <xr:revisionPtr revIDLastSave="0" documentId="8_{D7739A63-87E5-45D9-9976-5E3CFF495BAB}" xr6:coauthVersionLast="44" xr6:coauthVersionMax="44" xr10:uidLastSave="{00000000-0000-0000-0000-000000000000}"/>
  <bookViews>
    <workbookView xWindow="-120" yWindow="-120" windowWidth="29040" windowHeight="15840" xr2:uid="{14A2607C-DAF0-41FD-932B-69B356623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0" i="1" l="1"/>
  <c r="K20" i="1"/>
  <c r="K19" i="1"/>
  <c r="K17" i="1"/>
  <c r="K16" i="1"/>
  <c r="I13" i="1"/>
  <c r="I14" i="1"/>
  <c r="I15" i="1"/>
  <c r="I11" i="1"/>
  <c r="I12" i="1"/>
  <c r="I10" i="1"/>
  <c r="I5" i="1"/>
  <c r="I6" i="1"/>
  <c r="I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O5" i="1"/>
  <c r="O6" i="1"/>
  <c r="O7" i="1"/>
  <c r="O8" i="1"/>
  <c r="O9" i="1"/>
  <c r="O10" i="1"/>
  <c r="O11" i="1"/>
  <c r="O12" i="1"/>
  <c r="P12" i="1" s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N5" i="1"/>
  <c r="N6" i="1"/>
  <c r="N7" i="1"/>
  <c r="Q7" i="1" s="1"/>
  <c r="N8" i="1"/>
  <c r="Q8" i="1" s="1"/>
  <c r="N9" i="1"/>
  <c r="Q9" i="1" s="1"/>
  <c r="N10" i="1"/>
  <c r="Q10" i="1" s="1"/>
  <c r="N11" i="1"/>
  <c r="Q11" i="1" s="1"/>
  <c r="N12" i="1"/>
  <c r="Q12" i="1" s="1"/>
  <c r="N13" i="1"/>
  <c r="N14" i="1"/>
  <c r="Q14" i="1" s="1"/>
  <c r="N15" i="1"/>
  <c r="Q15" i="1" s="1"/>
  <c r="N16" i="1"/>
  <c r="P16" i="1" s="1"/>
  <c r="N17" i="1"/>
  <c r="P17" i="1" s="1"/>
  <c r="N18" i="1"/>
  <c r="P18" i="1" s="1"/>
  <c r="N19" i="1"/>
  <c r="Q19" i="1" s="1"/>
  <c r="N20" i="1"/>
  <c r="Q20" i="1" s="1"/>
  <c r="N21" i="1"/>
  <c r="N22" i="1"/>
  <c r="N23" i="1"/>
  <c r="Q23" i="1" s="1"/>
  <c r="N24" i="1"/>
  <c r="Q24" i="1" s="1"/>
  <c r="N25" i="1"/>
  <c r="Q25" i="1" s="1"/>
  <c r="N26" i="1"/>
  <c r="Q26" i="1" s="1"/>
  <c r="N27" i="1"/>
  <c r="Q27" i="1" s="1"/>
  <c r="N28" i="1"/>
  <c r="Q28" i="1" s="1"/>
  <c r="N29" i="1"/>
  <c r="N30" i="1"/>
  <c r="Q30" i="1" s="1"/>
  <c r="N31" i="1"/>
  <c r="Q31" i="1" s="1"/>
  <c r="N32" i="1"/>
  <c r="P32" i="1" s="1"/>
  <c r="N33" i="1"/>
  <c r="P33" i="1" s="1"/>
  <c r="N34" i="1"/>
  <c r="P34" i="1" s="1"/>
  <c r="N35" i="1"/>
  <c r="Q35" i="1" s="1"/>
  <c r="N36" i="1"/>
  <c r="Q36" i="1" s="1"/>
  <c r="N37" i="1"/>
  <c r="N38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G4" i="1"/>
  <c r="F4" i="1"/>
  <c r="O4" i="1"/>
  <c r="R4" i="1"/>
  <c r="N4" i="1"/>
  <c r="P4" i="1" s="1"/>
  <c r="P31" i="1" l="1"/>
  <c r="P30" i="1"/>
  <c r="P15" i="1"/>
  <c r="P14" i="1"/>
  <c r="Q34" i="1"/>
  <c r="Q33" i="1"/>
  <c r="Q32" i="1"/>
  <c r="P29" i="1"/>
  <c r="P13" i="1"/>
  <c r="P28" i="1"/>
  <c r="Q18" i="1"/>
  <c r="Q17" i="1"/>
  <c r="Q16" i="1"/>
  <c r="Q38" i="1"/>
  <c r="Q6" i="1"/>
  <c r="Q22" i="1"/>
  <c r="Q37" i="1"/>
  <c r="Q21" i="1"/>
  <c r="Q5" i="1"/>
  <c r="P27" i="1"/>
  <c r="P11" i="1"/>
  <c r="P26" i="1"/>
  <c r="P10" i="1"/>
  <c r="Q29" i="1"/>
  <c r="Q13" i="1"/>
  <c r="P25" i="1"/>
  <c r="P9" i="1"/>
  <c r="P24" i="1"/>
  <c r="P8" i="1"/>
  <c r="P23" i="1"/>
  <c r="P7" i="1"/>
  <c r="P38" i="1"/>
  <c r="P22" i="1"/>
  <c r="P6" i="1"/>
  <c r="P37" i="1"/>
  <c r="P21" i="1"/>
  <c r="P5" i="1"/>
  <c r="P36" i="1"/>
  <c r="P20" i="1"/>
  <c r="Q4" i="1"/>
  <c r="P35" i="1"/>
  <c r="P19" i="1"/>
</calcChain>
</file>

<file path=xl/sharedStrings.xml><?xml version="1.0" encoding="utf-8"?>
<sst xmlns="http://schemas.openxmlformats.org/spreadsheetml/2006/main" count="100" uniqueCount="58">
  <si>
    <t>OPC</t>
  </si>
  <si>
    <t>ADD</t>
  </si>
  <si>
    <t>SUB</t>
  </si>
  <si>
    <t>ADDC</t>
  </si>
  <si>
    <t>MULT</t>
  </si>
  <si>
    <t>MAC_RST</t>
  </si>
  <si>
    <t>MAC</t>
  </si>
  <si>
    <t>MAX</t>
  </si>
  <si>
    <t>MIN</t>
  </si>
  <si>
    <t>AND</t>
  </si>
  <si>
    <t>OR</t>
  </si>
  <si>
    <t>XOR</t>
  </si>
  <si>
    <t>RLA</t>
  </si>
  <si>
    <t>RLC</t>
  </si>
  <si>
    <t>RRA</t>
  </si>
  <si>
    <t>RRC</t>
  </si>
  <si>
    <t>cin</t>
  </si>
  <si>
    <t>HI</t>
  </si>
  <si>
    <t>LO</t>
  </si>
  <si>
    <t>STATUS</t>
  </si>
  <si>
    <t>00000000  00000011  00</t>
  </si>
  <si>
    <t>00000001  11111110  01</t>
  </si>
  <si>
    <t>00000000  00100010  00</t>
  </si>
  <si>
    <t>00000000  00000000  10</t>
  </si>
  <si>
    <t>00000000  00000010  00</t>
  </si>
  <si>
    <t>00000000  00000100  00</t>
  </si>
  <si>
    <t>00000001  11111111  01</t>
  </si>
  <si>
    <t>00000000  00100011  00</t>
  </si>
  <si>
    <t>00000000  01011101  00</t>
  </si>
  <si>
    <t>00000001  10000000  01</t>
  </si>
  <si>
    <t>00000000  00000000  00</t>
  </si>
  <si>
    <t>00000001  10000000  00</t>
  </si>
  <si>
    <t>00000001  11011101  00</t>
  </si>
  <si>
    <t>00000000  10000000  00</t>
  </si>
  <si>
    <t>00000000  10010011  00</t>
  </si>
  <si>
    <t>00000000  01101000  01</t>
  </si>
  <si>
    <t>00000000  11010000  00</t>
  </si>
  <si>
    <t>00000000  10110101  01</t>
  </si>
  <si>
    <t>00000000  11010011  00</t>
  </si>
  <si>
    <t>00000000  11101101  00</t>
  </si>
  <si>
    <t>00000000  11110110  01</t>
  </si>
  <si>
    <t>00000000  01101101  00</t>
  </si>
  <si>
    <t>00000000  01110110  01</t>
  </si>
  <si>
    <t>A(bin)</t>
  </si>
  <si>
    <t>B(bin)</t>
  </si>
  <si>
    <t>A(dec)</t>
  </si>
  <si>
    <t>B(dec)</t>
  </si>
  <si>
    <t>RES (BIN)</t>
  </si>
  <si>
    <t>RES(DEC)</t>
  </si>
  <si>
    <t>THERE WAS CARRY</t>
  </si>
  <si>
    <t>RESULT 0</t>
  </si>
  <si>
    <t>A + B</t>
  </si>
  <si>
    <t>A - B</t>
  </si>
  <si>
    <t>A * B</t>
  </si>
  <si>
    <t>01101000</t>
  </si>
  <si>
    <t>11010000</t>
  </si>
  <si>
    <t>01101101</t>
  </si>
  <si>
    <t>01110110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</si>
</sst>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49" fontId="0" fillId="2" borderId="0" xfId="0" applyNumberFormat="1" applyFill="1"/>
    <xf numFmtId="0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221A-FC89-4AC5-86FD-A1A192679CF9}">
  <dimension ref="C3:W38"/>
  <sheetViews>
    <sheetView tabSelected="1" topLeftCell="A7" workbookViewId="0">
      <selection activeCell="I18" sqref="I18"/>
    </sheetView>
  </sheetViews>
  <sheetFormatPr defaultRowHeight="15" x14ac:dyDescent="0.25"/>
  <cols>
    <col min="1" max="15" width="9.140625" style="1"/>
    <col min="16" max="16" width="17.28515625" style="1" bestFit="1" customWidth="1"/>
    <col min="17" max="18" width="9.140625" style="1"/>
    <col min="19" max="19" width="17.42578125" style="1" bestFit="1" customWidth="1"/>
    <col min="20" max="16384" width="9.140625" style="1"/>
  </cols>
  <sheetData>
    <row r="3" spans="3:23" x14ac:dyDescent="0.25">
      <c r="C3" s="1" t="s">
        <v>0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16</v>
      </c>
      <c r="I3" s="1" t="s">
        <v>51</v>
      </c>
      <c r="J3" s="1" t="s">
        <v>52</v>
      </c>
      <c r="K3" s="1" t="s">
        <v>53</v>
      </c>
      <c r="N3" s="1" t="s">
        <v>17</v>
      </c>
      <c r="O3" s="1" t="s">
        <v>18</v>
      </c>
      <c r="P3" s="1" t="s">
        <v>47</v>
      </c>
      <c r="Q3" s="1" t="s">
        <v>48</v>
      </c>
      <c r="R3" s="1" t="s">
        <v>19</v>
      </c>
    </row>
    <row r="4" spans="3:23" x14ac:dyDescent="0.25">
      <c r="C4" s="1" t="s">
        <v>1</v>
      </c>
      <c r="D4" s="2">
        <v>1</v>
      </c>
      <c r="E4" s="2">
        <v>10</v>
      </c>
      <c r="F4" s="3">
        <f>BIN2DEC(D4)</f>
        <v>1</v>
      </c>
      <c r="G4" s="3">
        <f>BIN2DEC(E4)</f>
        <v>2</v>
      </c>
      <c r="H4" s="2">
        <v>0</v>
      </c>
      <c r="I4" s="3">
        <f>F4+G4</f>
        <v>3</v>
      </c>
      <c r="J4" s="2"/>
      <c r="K4" s="2"/>
      <c r="L4" s="2"/>
      <c r="N4" s="3" t="str">
        <f>LEFT(W4,8)</f>
        <v>00000000</v>
      </c>
      <c r="O4" s="3" t="str">
        <f>MID(W4,11,8)</f>
        <v>00000011</v>
      </c>
      <c r="P4" s="3" t="str">
        <f>N4&amp;O4</f>
        <v>0000000000000011</v>
      </c>
      <c r="Q4" s="3">
        <f>BIN2DEC(N4)*256 + BIN2DEC(O4)</f>
        <v>3</v>
      </c>
      <c r="R4" s="3" t="str">
        <f>RIGHT(W4,2)</f>
        <v>00</v>
      </c>
      <c r="W4" s="1" t="s">
        <v>20</v>
      </c>
    </row>
    <row r="5" spans="3:23" x14ac:dyDescent="0.25">
      <c r="C5" s="1" t="s">
        <v>1</v>
      </c>
      <c r="D5" s="2">
        <v>11111111</v>
      </c>
      <c r="E5" s="2">
        <v>11111111</v>
      </c>
      <c r="F5" s="3">
        <f t="shared" ref="F5:F38" si="0">BIN2DEC(D5)</f>
        <v>255</v>
      </c>
      <c r="G5" s="3">
        <f t="shared" ref="G5:G38" si="1">BIN2DEC(E5)</f>
        <v>255</v>
      </c>
      <c r="H5" s="2">
        <v>0</v>
      </c>
      <c r="I5" s="3">
        <f t="shared" ref="I5:I6" si="2">F5+G5</f>
        <v>510</v>
      </c>
      <c r="J5" s="2"/>
      <c r="K5" s="2"/>
      <c r="L5" s="2"/>
      <c r="N5" s="3" t="str">
        <f>LEFT(W5,8)</f>
        <v>00000001</v>
      </c>
      <c r="O5" s="3" t="str">
        <f>MID(W5,11,8)</f>
        <v>11111110</v>
      </c>
      <c r="P5" s="3" t="str">
        <f t="shared" ref="P5:P38" si="3">N5&amp;O5</f>
        <v>0000000111111110</v>
      </c>
      <c r="Q5" s="3">
        <f t="shared" ref="Q5:Q38" si="4">BIN2DEC(N5)*256 + BIN2DEC(O5)</f>
        <v>510</v>
      </c>
      <c r="R5" s="3" t="str">
        <f>RIGHT(W5,2)</f>
        <v>01</v>
      </c>
      <c r="S5" s="1" t="s">
        <v>49</v>
      </c>
      <c r="W5" s="1" t="s">
        <v>21</v>
      </c>
    </row>
    <row r="6" spans="3:23" x14ac:dyDescent="0.25">
      <c r="C6" s="1" t="s">
        <v>1</v>
      </c>
      <c r="D6" s="2">
        <v>11111</v>
      </c>
      <c r="E6" s="2">
        <v>11</v>
      </c>
      <c r="F6" s="3">
        <f t="shared" si="0"/>
        <v>31</v>
      </c>
      <c r="G6" s="3">
        <f t="shared" si="1"/>
        <v>3</v>
      </c>
      <c r="H6" s="2">
        <v>0</v>
      </c>
      <c r="I6" s="3">
        <f t="shared" si="2"/>
        <v>34</v>
      </c>
      <c r="J6" s="2"/>
      <c r="K6" s="2"/>
      <c r="L6" s="2"/>
      <c r="N6" s="3" t="str">
        <f>LEFT(W6,8)</f>
        <v>00000000</v>
      </c>
      <c r="O6" s="3" t="str">
        <f>MID(W6,11,8)</f>
        <v>00100010</v>
      </c>
      <c r="P6" s="3" t="str">
        <f t="shared" si="3"/>
        <v>0000000000100010</v>
      </c>
      <c r="Q6" s="3">
        <f t="shared" si="4"/>
        <v>34</v>
      </c>
      <c r="R6" s="3" t="str">
        <f>RIGHT(W6,2)</f>
        <v>00</v>
      </c>
      <c r="W6" s="1" t="s">
        <v>22</v>
      </c>
    </row>
    <row r="7" spans="3:23" x14ac:dyDescent="0.25">
      <c r="C7" s="1" t="s">
        <v>2</v>
      </c>
      <c r="D7" s="2">
        <v>11110000</v>
      </c>
      <c r="E7" s="2">
        <v>11110000</v>
      </c>
      <c r="F7" s="3">
        <f t="shared" si="0"/>
        <v>240</v>
      </c>
      <c r="G7" s="3">
        <f t="shared" si="1"/>
        <v>240</v>
      </c>
      <c r="H7" s="2">
        <v>0</v>
      </c>
      <c r="I7" s="2"/>
      <c r="J7" s="2">
        <v>0</v>
      </c>
      <c r="K7" s="2"/>
      <c r="L7" s="2"/>
      <c r="N7" s="3" t="str">
        <f>LEFT(W7,8)</f>
        <v>00000000</v>
      </c>
      <c r="O7" s="3" t="str">
        <f>MID(W7,11,8)</f>
        <v>00000000</v>
      </c>
      <c r="P7" s="3" t="str">
        <f t="shared" si="3"/>
        <v>0000000000000000</v>
      </c>
      <c r="Q7" s="3">
        <f t="shared" si="4"/>
        <v>0</v>
      </c>
      <c r="R7" s="3" t="str">
        <f>RIGHT(W7,2)</f>
        <v>10</v>
      </c>
      <c r="S7" s="1" t="s">
        <v>50</v>
      </c>
      <c r="W7" s="1" t="s">
        <v>23</v>
      </c>
    </row>
    <row r="8" spans="3:23" x14ac:dyDescent="0.25">
      <c r="C8" s="1" t="s">
        <v>2</v>
      </c>
      <c r="D8" s="2">
        <v>11</v>
      </c>
      <c r="E8" s="2">
        <v>1</v>
      </c>
      <c r="F8" s="3">
        <f t="shared" si="0"/>
        <v>3</v>
      </c>
      <c r="G8" s="3">
        <f t="shared" si="1"/>
        <v>1</v>
      </c>
      <c r="H8" s="2">
        <v>0</v>
      </c>
      <c r="I8" s="2"/>
      <c r="J8" s="2">
        <v>2</v>
      </c>
      <c r="K8" s="2"/>
      <c r="L8" s="2"/>
      <c r="N8" s="3" t="str">
        <f>LEFT(W8,8)</f>
        <v>00000000</v>
      </c>
      <c r="O8" s="3" t="str">
        <f>MID(W8,11,8)</f>
        <v>00000010</v>
      </c>
      <c r="P8" s="3" t="str">
        <f t="shared" si="3"/>
        <v>0000000000000010</v>
      </c>
      <c r="Q8" s="3">
        <f t="shared" si="4"/>
        <v>2</v>
      </c>
      <c r="R8" s="3" t="str">
        <f>RIGHT(W8,2)</f>
        <v>00</v>
      </c>
      <c r="W8" s="1" t="s">
        <v>24</v>
      </c>
    </row>
    <row r="9" spans="3:23" x14ac:dyDescent="0.25">
      <c r="C9" s="1" t="s">
        <v>2</v>
      </c>
      <c r="D9" s="2">
        <v>11111111</v>
      </c>
      <c r="E9" s="2">
        <v>11111111</v>
      </c>
      <c r="F9" s="3">
        <f t="shared" si="0"/>
        <v>255</v>
      </c>
      <c r="G9" s="3">
        <f t="shared" si="1"/>
        <v>255</v>
      </c>
      <c r="H9" s="2">
        <v>0</v>
      </c>
      <c r="I9" s="2"/>
      <c r="J9" s="2">
        <v>0</v>
      </c>
      <c r="K9" s="2"/>
      <c r="L9" s="2"/>
      <c r="N9" s="3" t="str">
        <f>LEFT(W9,8)</f>
        <v>00000000</v>
      </c>
      <c r="O9" s="3" t="str">
        <f>MID(W9,11,8)</f>
        <v>00000000</v>
      </c>
      <c r="P9" s="3" t="str">
        <f t="shared" si="3"/>
        <v>0000000000000000</v>
      </c>
      <c r="Q9" s="3">
        <f t="shared" si="4"/>
        <v>0</v>
      </c>
      <c r="R9" s="3" t="str">
        <f>RIGHT(W9,2)</f>
        <v>10</v>
      </c>
      <c r="S9" s="1" t="s">
        <v>50</v>
      </c>
      <c r="W9" s="1" t="s">
        <v>23</v>
      </c>
    </row>
    <row r="10" spans="3:23" x14ac:dyDescent="0.25">
      <c r="C10" s="1" t="s">
        <v>3</v>
      </c>
      <c r="D10" s="2">
        <v>1</v>
      </c>
      <c r="E10" s="2">
        <v>10</v>
      </c>
      <c r="F10" s="3">
        <f t="shared" si="0"/>
        <v>1</v>
      </c>
      <c r="G10" s="3">
        <f t="shared" si="1"/>
        <v>2</v>
      </c>
      <c r="H10" s="2">
        <v>0</v>
      </c>
      <c r="I10" s="3">
        <f>F10+G10 + H10</f>
        <v>3</v>
      </c>
      <c r="J10" s="2"/>
      <c r="K10" s="2"/>
      <c r="L10" s="2"/>
      <c r="N10" s="3" t="str">
        <f>LEFT(W10,8)</f>
        <v>00000000</v>
      </c>
      <c r="O10" s="3" t="str">
        <f>MID(W10,11,8)</f>
        <v>00000011</v>
      </c>
      <c r="P10" s="3" t="str">
        <f t="shared" si="3"/>
        <v>0000000000000011</v>
      </c>
      <c r="Q10" s="3">
        <f t="shared" si="4"/>
        <v>3</v>
      </c>
      <c r="R10" s="3" t="str">
        <f>RIGHT(W10,2)</f>
        <v>00</v>
      </c>
      <c r="W10" s="1" t="s">
        <v>20</v>
      </c>
    </row>
    <row r="11" spans="3:23" x14ac:dyDescent="0.25">
      <c r="C11" s="1" t="s">
        <v>3</v>
      </c>
      <c r="D11" s="2">
        <v>1</v>
      </c>
      <c r="E11" s="2">
        <v>10</v>
      </c>
      <c r="F11" s="3">
        <f t="shared" si="0"/>
        <v>1</v>
      </c>
      <c r="G11" s="3">
        <f t="shared" si="1"/>
        <v>2</v>
      </c>
      <c r="H11" s="2">
        <v>1</v>
      </c>
      <c r="I11" s="3">
        <f t="shared" ref="I11:I15" si="5">F11+G11 + H11</f>
        <v>4</v>
      </c>
      <c r="J11" s="2"/>
      <c r="K11" s="2"/>
      <c r="L11" s="2"/>
      <c r="N11" s="3" t="str">
        <f>LEFT(W11,8)</f>
        <v>00000000</v>
      </c>
      <c r="O11" s="3" t="str">
        <f>MID(W11,11,8)</f>
        <v>00000100</v>
      </c>
      <c r="P11" s="3" t="str">
        <f t="shared" si="3"/>
        <v>0000000000000100</v>
      </c>
      <c r="Q11" s="3">
        <f t="shared" si="4"/>
        <v>4</v>
      </c>
      <c r="R11" s="3" t="str">
        <f>RIGHT(W11,2)</f>
        <v>00</v>
      </c>
      <c r="W11" s="1" t="s">
        <v>25</v>
      </c>
    </row>
    <row r="12" spans="3:23" x14ac:dyDescent="0.25">
      <c r="C12" s="1" t="s">
        <v>3</v>
      </c>
      <c r="D12" s="2">
        <v>11111111</v>
      </c>
      <c r="E12" s="2">
        <v>11111111</v>
      </c>
      <c r="F12" s="3">
        <f t="shared" si="0"/>
        <v>255</v>
      </c>
      <c r="G12" s="3">
        <f t="shared" si="1"/>
        <v>255</v>
      </c>
      <c r="H12" s="2">
        <v>0</v>
      </c>
      <c r="I12" s="3">
        <f t="shared" si="5"/>
        <v>510</v>
      </c>
      <c r="J12" s="2"/>
      <c r="K12" s="2"/>
      <c r="L12" s="2"/>
      <c r="N12" s="3" t="str">
        <f>LEFT(W12,8)</f>
        <v>00000001</v>
      </c>
      <c r="O12" s="3" t="str">
        <f>MID(W12,11,8)</f>
        <v>11111110</v>
      </c>
      <c r="P12" s="3" t="str">
        <f t="shared" si="3"/>
        <v>0000000111111110</v>
      </c>
      <c r="Q12" s="3">
        <f t="shared" si="4"/>
        <v>510</v>
      </c>
      <c r="R12" s="3" t="str">
        <f>RIGHT(W12,2)</f>
        <v>01</v>
      </c>
      <c r="S12" s="1" t="s">
        <v>49</v>
      </c>
      <c r="W12" s="1" t="s">
        <v>21</v>
      </c>
    </row>
    <row r="13" spans="3:23" x14ac:dyDescent="0.25">
      <c r="C13" s="1" t="s">
        <v>3</v>
      </c>
      <c r="D13" s="2">
        <v>11111111</v>
      </c>
      <c r="E13" s="2">
        <v>11111111</v>
      </c>
      <c r="F13" s="3">
        <f t="shared" si="0"/>
        <v>255</v>
      </c>
      <c r="G13" s="3">
        <f t="shared" si="1"/>
        <v>255</v>
      </c>
      <c r="H13" s="2">
        <v>1</v>
      </c>
      <c r="I13" s="3">
        <f>F13+G13 + H13</f>
        <v>511</v>
      </c>
      <c r="J13" s="2"/>
      <c r="K13" s="2"/>
      <c r="L13" s="2"/>
      <c r="N13" s="3" t="str">
        <f>LEFT(W13,8)</f>
        <v>00000001</v>
      </c>
      <c r="O13" s="3" t="str">
        <f>MID(W13,11,8)</f>
        <v>11111111</v>
      </c>
      <c r="P13" s="3" t="str">
        <f t="shared" si="3"/>
        <v>0000000111111111</v>
      </c>
      <c r="Q13" s="3">
        <f t="shared" si="4"/>
        <v>511</v>
      </c>
      <c r="R13" s="3" t="str">
        <f>RIGHT(W13,2)</f>
        <v>01</v>
      </c>
      <c r="S13" s="1" t="s">
        <v>49</v>
      </c>
      <c r="W13" s="1" t="s">
        <v>26</v>
      </c>
    </row>
    <row r="14" spans="3:23" x14ac:dyDescent="0.25">
      <c r="C14" s="1" t="s">
        <v>3</v>
      </c>
      <c r="D14" s="2">
        <v>11111</v>
      </c>
      <c r="E14" s="2">
        <v>11</v>
      </c>
      <c r="F14" s="3">
        <f t="shared" si="0"/>
        <v>31</v>
      </c>
      <c r="G14" s="3">
        <f t="shared" si="1"/>
        <v>3</v>
      </c>
      <c r="H14" s="2">
        <v>0</v>
      </c>
      <c r="I14" s="3">
        <f t="shared" si="5"/>
        <v>34</v>
      </c>
      <c r="J14" s="2"/>
      <c r="K14" s="2"/>
      <c r="L14" s="2"/>
      <c r="N14" s="3" t="str">
        <f>LEFT(W14,8)</f>
        <v>00000000</v>
      </c>
      <c r="O14" s="3" t="str">
        <f>MID(W14,11,8)</f>
        <v>00100010</v>
      </c>
      <c r="P14" s="3" t="str">
        <f t="shared" si="3"/>
        <v>0000000000100010</v>
      </c>
      <c r="Q14" s="3">
        <f t="shared" si="4"/>
        <v>34</v>
      </c>
      <c r="R14" s="3" t="str">
        <f>RIGHT(W14,2)</f>
        <v>00</v>
      </c>
      <c r="W14" s="1" t="s">
        <v>22</v>
      </c>
    </row>
    <row r="15" spans="3:23" x14ac:dyDescent="0.25">
      <c r="C15" s="1" t="s">
        <v>3</v>
      </c>
      <c r="D15" s="2">
        <v>11111</v>
      </c>
      <c r="E15" s="2">
        <v>11</v>
      </c>
      <c r="F15" s="3">
        <f t="shared" si="0"/>
        <v>31</v>
      </c>
      <c r="G15" s="3">
        <f t="shared" si="1"/>
        <v>3</v>
      </c>
      <c r="H15" s="2">
        <v>1</v>
      </c>
      <c r="I15" s="3">
        <f t="shared" si="5"/>
        <v>35</v>
      </c>
      <c r="J15" s="2"/>
      <c r="K15" s="2"/>
      <c r="L15" s="2"/>
      <c r="N15" s="3" t="str">
        <f>LEFT(W15,8)</f>
        <v>00000000</v>
      </c>
      <c r="O15" s="3" t="str">
        <f>MID(W15,11,8)</f>
        <v>00100011</v>
      </c>
      <c r="P15" s="3" t="str">
        <f t="shared" si="3"/>
        <v>0000000000100011</v>
      </c>
      <c r="Q15" s="3">
        <f t="shared" si="4"/>
        <v>35</v>
      </c>
      <c r="R15" s="3" t="str">
        <f>RIGHT(W15,2)</f>
        <v>00</v>
      </c>
      <c r="W15" s="1" t="s">
        <v>27</v>
      </c>
    </row>
    <row r="16" spans="3:23" x14ac:dyDescent="0.25">
      <c r="C16" s="1" t="s">
        <v>4</v>
      </c>
      <c r="D16" s="2">
        <v>11111</v>
      </c>
      <c r="E16" s="2">
        <v>11</v>
      </c>
      <c r="F16" s="3">
        <f t="shared" si="0"/>
        <v>31</v>
      </c>
      <c r="G16" s="3">
        <f t="shared" si="1"/>
        <v>3</v>
      </c>
      <c r="H16" s="2">
        <v>0</v>
      </c>
      <c r="I16" s="2"/>
      <c r="J16" s="2"/>
      <c r="K16" s="2">
        <f>F16*G16</f>
        <v>93</v>
      </c>
      <c r="L16" s="2"/>
      <c r="N16" s="3" t="str">
        <f>LEFT(W16,8)</f>
        <v>00000000</v>
      </c>
      <c r="O16" s="3" t="str">
        <f>MID(W16,11,8)</f>
        <v>01011101</v>
      </c>
      <c r="P16" s="3" t="str">
        <f t="shared" si="3"/>
        <v>0000000001011101</v>
      </c>
      <c r="Q16" s="3">
        <f t="shared" si="4"/>
        <v>93</v>
      </c>
      <c r="R16" s="3" t="str">
        <f>RIGHT(W16,2)</f>
        <v>00</v>
      </c>
      <c r="W16" s="1" t="s">
        <v>28</v>
      </c>
    </row>
    <row r="17" spans="3:23" x14ac:dyDescent="0.25">
      <c r="C17" s="1" t="s">
        <v>4</v>
      </c>
      <c r="D17" s="2">
        <v>10000000</v>
      </c>
      <c r="E17" s="2">
        <v>11</v>
      </c>
      <c r="F17" s="3">
        <f t="shared" si="0"/>
        <v>128</v>
      </c>
      <c r="G17" s="3">
        <f t="shared" si="1"/>
        <v>3</v>
      </c>
      <c r="H17" s="2">
        <v>0</v>
      </c>
      <c r="I17" s="2"/>
      <c r="J17" s="2"/>
      <c r="K17" s="2">
        <f>F17*G17</f>
        <v>384</v>
      </c>
      <c r="L17" s="2"/>
      <c r="N17" s="3" t="str">
        <f>LEFT(W17,8)</f>
        <v>00000001</v>
      </c>
      <c r="O17" s="3" t="str">
        <f>MID(W17,11,8)</f>
        <v>10000000</v>
      </c>
      <c r="P17" s="3" t="str">
        <f t="shared" si="3"/>
        <v>0000000110000000</v>
      </c>
      <c r="Q17" s="3">
        <f t="shared" si="4"/>
        <v>384</v>
      </c>
      <c r="R17" s="3" t="str">
        <f>RIGHT(W17,2)</f>
        <v>01</v>
      </c>
      <c r="S17" s="1" t="s">
        <v>49</v>
      </c>
      <c r="W17" s="1" t="s">
        <v>29</v>
      </c>
    </row>
    <row r="18" spans="3:23" x14ac:dyDescent="0.25">
      <c r="C18" s="1" t="s">
        <v>5</v>
      </c>
      <c r="D18" s="2">
        <v>10000000</v>
      </c>
      <c r="E18" s="2">
        <v>11</v>
      </c>
      <c r="F18" s="3">
        <f t="shared" si="0"/>
        <v>128</v>
      </c>
      <c r="G18" s="3">
        <f t="shared" si="1"/>
        <v>3</v>
      </c>
      <c r="H18" s="2">
        <v>0</v>
      </c>
      <c r="I18" s="2"/>
      <c r="J18" s="2"/>
      <c r="K18" s="2"/>
      <c r="L18" s="2"/>
      <c r="N18" s="3" t="str">
        <f>LEFT(W18,8)</f>
        <v>00000000</v>
      </c>
      <c r="O18" s="3" t="str">
        <f>MID(W18,11,8)</f>
        <v>00000000</v>
      </c>
      <c r="P18" s="3" t="str">
        <f t="shared" si="3"/>
        <v>0000000000000000</v>
      </c>
      <c r="Q18" s="3">
        <f t="shared" si="4"/>
        <v>0</v>
      </c>
      <c r="R18" s="3" t="str">
        <f>RIGHT(W18,2)</f>
        <v>00</v>
      </c>
      <c r="W18" s="1" t="s">
        <v>30</v>
      </c>
    </row>
    <row r="19" spans="3:23" s="4" customFormat="1" x14ac:dyDescent="0.25">
      <c r="C19" s="4" t="s">
        <v>6</v>
      </c>
      <c r="D19" s="5">
        <v>11111</v>
      </c>
      <c r="E19" s="5">
        <v>11</v>
      </c>
      <c r="F19" s="6">
        <f t="shared" si="0"/>
        <v>31</v>
      </c>
      <c r="G19" s="6">
        <f t="shared" si="1"/>
        <v>3</v>
      </c>
      <c r="H19" s="5">
        <v>0</v>
      </c>
      <c r="I19" s="5"/>
      <c r="J19" s="5"/>
      <c r="K19" s="5">
        <f>F19*G19</f>
        <v>93</v>
      </c>
      <c r="L19" s="5"/>
      <c r="N19" s="6" t="str">
        <f>LEFT(W19,8)</f>
        <v>00000001</v>
      </c>
      <c r="O19" s="6" t="str">
        <f>MID(W19,11,8)</f>
        <v>10000000</v>
      </c>
      <c r="P19" s="6" t="str">
        <f t="shared" si="3"/>
        <v>0000000110000000</v>
      </c>
      <c r="Q19" s="6">
        <f t="shared" si="4"/>
        <v>384</v>
      </c>
      <c r="R19" s="6" t="str">
        <f>RIGHT(W19,2)</f>
        <v>00</v>
      </c>
      <c r="W19" s="4" t="s">
        <v>31</v>
      </c>
    </row>
    <row r="20" spans="3:23" s="4" customFormat="1" x14ac:dyDescent="0.25">
      <c r="C20" s="4" t="s">
        <v>6</v>
      </c>
      <c r="D20" s="5">
        <v>10000000</v>
      </c>
      <c r="E20" s="5">
        <v>11</v>
      </c>
      <c r="F20" s="6">
        <f t="shared" si="0"/>
        <v>128</v>
      </c>
      <c r="G20" s="6">
        <f t="shared" si="1"/>
        <v>3</v>
      </c>
      <c r="H20" s="5">
        <v>0</v>
      </c>
      <c r="I20" s="5"/>
      <c r="J20" s="5"/>
      <c r="K20" s="5">
        <f>F20*G20</f>
        <v>384</v>
      </c>
      <c r="L20" s="5">
        <f>K20+K19</f>
        <v>477</v>
      </c>
      <c r="N20" s="6" t="str">
        <f>LEFT(W20,8)</f>
        <v>00000001</v>
      </c>
      <c r="O20" s="6" t="str">
        <f>MID(W20,11,8)</f>
        <v>11011101</v>
      </c>
      <c r="P20" s="6" t="str">
        <f t="shared" si="3"/>
        <v>0000000111011101</v>
      </c>
      <c r="Q20" s="6">
        <f t="shared" si="4"/>
        <v>477</v>
      </c>
      <c r="R20" s="6" t="str">
        <f>RIGHT(W20,2)</f>
        <v>00</v>
      </c>
      <c r="W20" s="4" t="s">
        <v>32</v>
      </c>
    </row>
    <row r="21" spans="3:23" x14ac:dyDescent="0.25">
      <c r="C21" s="1" t="s">
        <v>7</v>
      </c>
      <c r="D21" s="2">
        <v>10000000</v>
      </c>
      <c r="E21" s="2">
        <v>11</v>
      </c>
      <c r="F21" s="3">
        <f t="shared" si="0"/>
        <v>128</v>
      </c>
      <c r="G21" s="3">
        <f t="shared" si="1"/>
        <v>3</v>
      </c>
      <c r="H21" s="2">
        <v>0</v>
      </c>
      <c r="I21" s="2"/>
      <c r="J21" s="2"/>
      <c r="K21" s="2"/>
      <c r="L21" s="2"/>
      <c r="N21" s="3" t="str">
        <f>LEFT(W21,8)</f>
        <v>00000000</v>
      </c>
      <c r="O21" s="3" t="str">
        <f>MID(W21,11,8)</f>
        <v>10000000</v>
      </c>
      <c r="P21" s="3" t="str">
        <f t="shared" si="3"/>
        <v>0000000010000000</v>
      </c>
      <c r="Q21" s="3">
        <f t="shared" si="4"/>
        <v>128</v>
      </c>
      <c r="R21" s="3" t="str">
        <f>RIGHT(W21,2)</f>
        <v>00</v>
      </c>
      <c r="W21" s="1" t="s">
        <v>33</v>
      </c>
    </row>
    <row r="22" spans="3:23" x14ac:dyDescent="0.25">
      <c r="C22" s="1" t="s">
        <v>8</v>
      </c>
      <c r="D22" s="2">
        <v>10000000</v>
      </c>
      <c r="E22" s="2">
        <v>11</v>
      </c>
      <c r="F22" s="3">
        <f t="shared" si="0"/>
        <v>128</v>
      </c>
      <c r="G22" s="3">
        <f t="shared" si="1"/>
        <v>3</v>
      </c>
      <c r="H22" s="2">
        <v>0</v>
      </c>
      <c r="I22" s="2"/>
      <c r="J22" s="2"/>
      <c r="K22" s="2"/>
      <c r="L22" s="2"/>
      <c r="N22" s="3" t="str">
        <f>LEFT(W22,8)</f>
        <v>00000000</v>
      </c>
      <c r="O22" s="3" t="str">
        <f>MID(W22,11,8)</f>
        <v>00000011</v>
      </c>
      <c r="P22" s="3" t="str">
        <f t="shared" si="3"/>
        <v>0000000000000011</v>
      </c>
      <c r="Q22" s="3">
        <f t="shared" si="4"/>
        <v>3</v>
      </c>
      <c r="R22" s="3" t="str">
        <f>RIGHT(W22,2)</f>
        <v>00</v>
      </c>
      <c r="W22" s="1" t="s">
        <v>20</v>
      </c>
    </row>
    <row r="23" spans="3:23" x14ac:dyDescent="0.25">
      <c r="C23" s="1" t="s">
        <v>7</v>
      </c>
      <c r="D23" s="2">
        <v>10000000</v>
      </c>
      <c r="E23" s="2">
        <v>10000000</v>
      </c>
      <c r="F23" s="3">
        <f t="shared" si="0"/>
        <v>128</v>
      </c>
      <c r="G23" s="3">
        <f t="shared" si="1"/>
        <v>128</v>
      </c>
      <c r="H23" s="2">
        <v>0</v>
      </c>
      <c r="I23" s="2"/>
      <c r="J23" s="2"/>
      <c r="K23" s="2"/>
      <c r="L23" s="2"/>
      <c r="N23" s="3" t="str">
        <f>LEFT(W23,8)</f>
        <v>00000000</v>
      </c>
      <c r="O23" s="3" t="str">
        <f>MID(W23,11,8)</f>
        <v>10000000</v>
      </c>
      <c r="P23" s="3" t="str">
        <f t="shared" si="3"/>
        <v>0000000010000000</v>
      </c>
      <c r="Q23" s="3">
        <f t="shared" si="4"/>
        <v>128</v>
      </c>
      <c r="R23" s="3" t="str">
        <f>RIGHT(W23,2)</f>
        <v>00</v>
      </c>
      <c r="W23" s="1" t="s">
        <v>33</v>
      </c>
    </row>
    <row r="24" spans="3:23" x14ac:dyDescent="0.25">
      <c r="C24" s="1" t="s">
        <v>8</v>
      </c>
      <c r="D24" s="2">
        <v>11</v>
      </c>
      <c r="E24" s="2">
        <v>11</v>
      </c>
      <c r="F24" s="3">
        <f t="shared" si="0"/>
        <v>3</v>
      </c>
      <c r="G24" s="3">
        <f t="shared" si="1"/>
        <v>3</v>
      </c>
      <c r="H24" s="2">
        <v>0</v>
      </c>
      <c r="I24" s="2"/>
      <c r="J24" s="2"/>
      <c r="K24" s="2"/>
      <c r="L24" s="2"/>
      <c r="N24" s="3" t="str">
        <f>LEFT(W24,8)</f>
        <v>00000000</v>
      </c>
      <c r="O24" s="3" t="str">
        <f>MID(W24,11,8)</f>
        <v>00000011</v>
      </c>
      <c r="P24" s="3" t="str">
        <f t="shared" si="3"/>
        <v>0000000000000011</v>
      </c>
      <c r="Q24" s="3">
        <f t="shared" si="4"/>
        <v>3</v>
      </c>
      <c r="R24" s="3" t="str">
        <f>RIGHT(W24,2)</f>
        <v>00</v>
      </c>
      <c r="W24" s="1" t="s">
        <v>20</v>
      </c>
    </row>
    <row r="25" spans="3:23" x14ac:dyDescent="0.25">
      <c r="C25" s="1" t="s">
        <v>9</v>
      </c>
      <c r="D25" s="2">
        <v>11</v>
      </c>
      <c r="E25" s="2">
        <v>11</v>
      </c>
      <c r="F25" s="3">
        <f t="shared" si="0"/>
        <v>3</v>
      </c>
      <c r="G25" s="3">
        <f t="shared" si="1"/>
        <v>3</v>
      </c>
      <c r="H25" s="2">
        <v>0</v>
      </c>
      <c r="I25" s="2"/>
      <c r="J25" s="2"/>
      <c r="K25" s="2"/>
      <c r="L25" s="2"/>
      <c r="N25" s="3" t="str">
        <f>LEFT(W25,8)</f>
        <v>00000000</v>
      </c>
      <c r="O25" s="3" t="str">
        <f>MID(W25,11,8)</f>
        <v>00000011</v>
      </c>
      <c r="P25" s="3" t="str">
        <f t="shared" si="3"/>
        <v>0000000000000011</v>
      </c>
      <c r="Q25" s="3">
        <f t="shared" si="4"/>
        <v>3</v>
      </c>
      <c r="R25" s="3" t="str">
        <f>RIGHT(W25,2)</f>
        <v>00</v>
      </c>
      <c r="W25" s="1" t="s">
        <v>20</v>
      </c>
    </row>
    <row r="26" spans="3:23" x14ac:dyDescent="0.25">
      <c r="C26" s="1" t="s">
        <v>9</v>
      </c>
      <c r="D26" s="2">
        <v>10000011</v>
      </c>
      <c r="E26" s="2">
        <v>10000</v>
      </c>
      <c r="F26" s="3">
        <f t="shared" si="0"/>
        <v>131</v>
      </c>
      <c r="G26" s="3">
        <f t="shared" si="1"/>
        <v>16</v>
      </c>
      <c r="H26" s="2">
        <v>0</v>
      </c>
      <c r="I26" s="2"/>
      <c r="J26" s="2"/>
      <c r="K26" s="2"/>
      <c r="L26" s="2"/>
      <c r="N26" s="3" t="str">
        <f>LEFT(W26,8)</f>
        <v>00000000</v>
      </c>
      <c r="O26" s="3" t="str">
        <f>MID(W26,11,8)</f>
        <v>00000000</v>
      </c>
      <c r="P26" s="3" t="str">
        <f t="shared" si="3"/>
        <v>0000000000000000</v>
      </c>
      <c r="Q26" s="3">
        <f t="shared" si="4"/>
        <v>0</v>
      </c>
      <c r="R26" s="3" t="str">
        <f>RIGHT(W26,2)</f>
        <v>10</v>
      </c>
      <c r="S26" s="1" t="s">
        <v>50</v>
      </c>
      <c r="W26" s="1" t="s">
        <v>23</v>
      </c>
    </row>
    <row r="27" spans="3:23" x14ac:dyDescent="0.25">
      <c r="C27" s="1" t="s">
        <v>10</v>
      </c>
      <c r="D27" s="2">
        <v>11</v>
      </c>
      <c r="E27" s="2">
        <v>11</v>
      </c>
      <c r="F27" s="3">
        <f t="shared" si="0"/>
        <v>3</v>
      </c>
      <c r="G27" s="3">
        <f t="shared" si="1"/>
        <v>3</v>
      </c>
      <c r="H27" s="2">
        <v>0</v>
      </c>
      <c r="I27" s="2"/>
      <c r="J27" s="2"/>
      <c r="K27" s="2"/>
      <c r="L27" s="2"/>
      <c r="N27" s="3" t="str">
        <f>LEFT(W27,8)</f>
        <v>00000000</v>
      </c>
      <c r="O27" s="3" t="str">
        <f>MID(W27,11,8)</f>
        <v>00000011</v>
      </c>
      <c r="P27" s="3" t="str">
        <f t="shared" si="3"/>
        <v>0000000000000011</v>
      </c>
      <c r="Q27" s="3">
        <f t="shared" si="4"/>
        <v>3</v>
      </c>
      <c r="R27" s="3" t="str">
        <f>RIGHT(W27,2)</f>
        <v>00</v>
      </c>
      <c r="W27" s="1" t="s">
        <v>20</v>
      </c>
    </row>
    <row r="28" spans="3:23" x14ac:dyDescent="0.25">
      <c r="C28" s="1" t="s">
        <v>10</v>
      </c>
      <c r="D28" s="2">
        <v>10000011</v>
      </c>
      <c r="E28" s="2">
        <v>10000</v>
      </c>
      <c r="F28" s="3">
        <f t="shared" si="0"/>
        <v>131</v>
      </c>
      <c r="G28" s="3">
        <f t="shared" si="1"/>
        <v>16</v>
      </c>
      <c r="H28" s="2">
        <v>0</v>
      </c>
      <c r="I28" s="2"/>
      <c r="J28" s="2"/>
      <c r="K28" s="2"/>
      <c r="L28" s="2"/>
      <c r="N28" s="3" t="str">
        <f>LEFT(W28,8)</f>
        <v>00000000</v>
      </c>
      <c r="O28" s="3" t="str">
        <f>MID(W28,11,8)</f>
        <v>10010011</v>
      </c>
      <c r="P28" s="3" t="str">
        <f t="shared" si="3"/>
        <v>0000000010010011</v>
      </c>
      <c r="Q28" s="3">
        <f t="shared" si="4"/>
        <v>147</v>
      </c>
      <c r="R28" s="3" t="str">
        <f>RIGHT(W28,2)</f>
        <v>00</v>
      </c>
      <c r="W28" s="1" t="s">
        <v>34</v>
      </c>
    </row>
    <row r="29" spans="3:23" x14ac:dyDescent="0.25">
      <c r="C29" s="1" t="s">
        <v>11</v>
      </c>
      <c r="D29" s="2">
        <v>11</v>
      </c>
      <c r="E29" s="2">
        <v>11</v>
      </c>
      <c r="F29" s="3">
        <f t="shared" si="0"/>
        <v>3</v>
      </c>
      <c r="G29" s="3">
        <f t="shared" si="1"/>
        <v>3</v>
      </c>
      <c r="H29" s="2">
        <v>0</v>
      </c>
      <c r="I29" s="2"/>
      <c r="J29" s="2"/>
      <c r="K29" s="2"/>
      <c r="L29" s="2"/>
      <c r="N29" s="3" t="str">
        <f>LEFT(W29,8)</f>
        <v>00000000</v>
      </c>
      <c r="O29" s="3" t="str">
        <f>MID(W29,11,8)</f>
        <v>00000000</v>
      </c>
      <c r="P29" s="3" t="str">
        <f t="shared" si="3"/>
        <v>0000000000000000</v>
      </c>
      <c r="Q29" s="3">
        <f t="shared" si="4"/>
        <v>0</v>
      </c>
      <c r="R29" s="3" t="str">
        <f>RIGHT(W29,2)</f>
        <v>10</v>
      </c>
      <c r="S29" s="1" t="s">
        <v>50</v>
      </c>
      <c r="W29" s="1" t="s">
        <v>23</v>
      </c>
    </row>
    <row r="30" spans="3:23" x14ac:dyDescent="0.25">
      <c r="C30" s="1" t="s">
        <v>11</v>
      </c>
      <c r="D30" s="2">
        <v>10000011</v>
      </c>
      <c r="E30" s="2">
        <v>10000</v>
      </c>
      <c r="F30" s="3">
        <f t="shared" si="0"/>
        <v>131</v>
      </c>
      <c r="G30" s="3">
        <f t="shared" si="1"/>
        <v>16</v>
      </c>
      <c r="H30" s="2">
        <v>0</v>
      </c>
      <c r="I30" s="2"/>
      <c r="J30" s="2"/>
      <c r="K30" s="2"/>
      <c r="L30" s="2"/>
      <c r="N30" s="3" t="str">
        <f>LEFT(W30,8)</f>
        <v>00000000</v>
      </c>
      <c r="O30" s="3" t="str">
        <f>MID(W30,11,8)</f>
        <v>10010011</v>
      </c>
      <c r="P30" s="3" t="str">
        <f t="shared" si="3"/>
        <v>0000000010010011</v>
      </c>
      <c r="Q30" s="3">
        <f t="shared" si="4"/>
        <v>147</v>
      </c>
      <c r="R30" s="3" t="str">
        <f>RIGHT(W30,2)</f>
        <v>00</v>
      </c>
      <c r="W30" s="1" t="s">
        <v>34</v>
      </c>
    </row>
    <row r="31" spans="3:23" x14ac:dyDescent="0.25">
      <c r="C31" s="1" t="s">
        <v>12</v>
      </c>
      <c r="D31" s="2">
        <v>11011010</v>
      </c>
      <c r="E31" s="2">
        <v>10</v>
      </c>
      <c r="F31" s="3">
        <f t="shared" si="0"/>
        <v>218</v>
      </c>
      <c r="G31" s="3">
        <f t="shared" si="1"/>
        <v>2</v>
      </c>
      <c r="H31" s="2">
        <v>1</v>
      </c>
      <c r="I31" s="2"/>
      <c r="J31" s="2"/>
      <c r="K31" s="2"/>
      <c r="L31" s="2"/>
      <c r="M31" s="1" t="s">
        <v>54</v>
      </c>
      <c r="N31" s="3" t="str">
        <f>LEFT(W31,8)</f>
        <v>00000000</v>
      </c>
      <c r="O31" s="3" t="str">
        <f>MID(W31,11,8)</f>
        <v>01101000</v>
      </c>
      <c r="P31" s="3" t="str">
        <f t="shared" si="3"/>
        <v>0000000001101000</v>
      </c>
      <c r="Q31" s="3">
        <f t="shared" si="4"/>
        <v>104</v>
      </c>
      <c r="R31" s="3" t="str">
        <f>RIGHT(W31,2)</f>
        <v>01</v>
      </c>
      <c r="S31" s="1" t="s">
        <v>49</v>
      </c>
      <c r="W31" s="1" t="s">
        <v>35</v>
      </c>
    </row>
    <row r="32" spans="3:23" x14ac:dyDescent="0.25">
      <c r="C32" s="1" t="s">
        <v>12</v>
      </c>
      <c r="D32" s="2">
        <v>11011010</v>
      </c>
      <c r="E32" s="2">
        <v>11</v>
      </c>
      <c r="F32" s="3">
        <f t="shared" si="0"/>
        <v>218</v>
      </c>
      <c r="G32" s="3">
        <f t="shared" si="1"/>
        <v>3</v>
      </c>
      <c r="H32" s="2">
        <v>0</v>
      </c>
      <c r="I32" s="2"/>
      <c r="J32" s="2"/>
      <c r="K32" s="2"/>
      <c r="L32" s="2"/>
      <c r="M32" s="1" t="s">
        <v>55</v>
      </c>
      <c r="N32" s="3" t="str">
        <f>LEFT(W32,8)</f>
        <v>00000000</v>
      </c>
      <c r="O32" s="3" t="str">
        <f>MID(W32,11,8)</f>
        <v>11010000</v>
      </c>
      <c r="P32" s="3" t="str">
        <f t="shared" si="3"/>
        <v>0000000011010000</v>
      </c>
      <c r="Q32" s="3">
        <f t="shared" si="4"/>
        <v>208</v>
      </c>
      <c r="R32" s="3" t="str">
        <f>RIGHT(W32,2)</f>
        <v>00</v>
      </c>
      <c r="W32" s="1" t="s">
        <v>36</v>
      </c>
    </row>
    <row r="33" spans="3:23" x14ac:dyDescent="0.25">
      <c r="C33" s="1" t="s">
        <v>13</v>
      </c>
      <c r="D33" s="2">
        <v>11011010</v>
      </c>
      <c r="E33" s="2">
        <v>1</v>
      </c>
      <c r="F33" s="3">
        <f t="shared" si="0"/>
        <v>218</v>
      </c>
      <c r="G33" s="3">
        <f t="shared" si="1"/>
        <v>1</v>
      </c>
      <c r="H33" s="2">
        <v>1</v>
      </c>
      <c r="I33" s="2"/>
      <c r="J33" s="2"/>
      <c r="K33" s="2"/>
      <c r="L33" s="2"/>
      <c r="M33" s="2">
        <v>10110101</v>
      </c>
      <c r="N33" s="3" t="str">
        <f>LEFT(W33,8)</f>
        <v>00000000</v>
      </c>
      <c r="O33" s="3" t="str">
        <f>MID(W33,11,8)</f>
        <v>10110101</v>
      </c>
      <c r="P33" s="3" t="str">
        <f t="shared" si="3"/>
        <v>0000000010110101</v>
      </c>
      <c r="Q33" s="3">
        <f t="shared" si="4"/>
        <v>181</v>
      </c>
      <c r="R33" s="3" t="str">
        <f>RIGHT(W33,2)</f>
        <v>01</v>
      </c>
      <c r="S33" s="1" t="s">
        <v>49</v>
      </c>
      <c r="W33" s="1" t="s">
        <v>37</v>
      </c>
    </row>
    <row r="34" spans="3:23" x14ac:dyDescent="0.25">
      <c r="C34" s="1" t="s">
        <v>13</v>
      </c>
      <c r="D34" s="2">
        <v>11011010</v>
      </c>
      <c r="E34" s="2">
        <v>11</v>
      </c>
      <c r="F34" s="3">
        <f t="shared" si="0"/>
        <v>218</v>
      </c>
      <c r="G34" s="3">
        <f t="shared" si="1"/>
        <v>3</v>
      </c>
      <c r="H34" s="2">
        <v>0</v>
      </c>
      <c r="I34" s="2"/>
      <c r="J34" s="2"/>
      <c r="K34" s="2"/>
      <c r="L34" s="2"/>
      <c r="M34" s="2">
        <v>11010011</v>
      </c>
      <c r="N34" s="3" t="str">
        <f>LEFT(W34,8)</f>
        <v>00000000</v>
      </c>
      <c r="O34" s="3" t="str">
        <f>MID(W34,11,8)</f>
        <v>11010011</v>
      </c>
      <c r="P34" s="3" t="str">
        <f t="shared" si="3"/>
        <v>0000000011010011</v>
      </c>
      <c r="Q34" s="3">
        <f t="shared" si="4"/>
        <v>211</v>
      </c>
      <c r="R34" s="3" t="str">
        <f>RIGHT(W34,2)</f>
        <v>00</v>
      </c>
      <c r="W34" s="1" t="s">
        <v>38</v>
      </c>
    </row>
    <row r="35" spans="3:23" x14ac:dyDescent="0.25">
      <c r="C35" s="1" t="s">
        <v>14</v>
      </c>
      <c r="D35" s="2">
        <v>11011010</v>
      </c>
      <c r="E35" s="2">
        <v>1</v>
      </c>
      <c r="F35" s="3">
        <f t="shared" si="0"/>
        <v>218</v>
      </c>
      <c r="G35" s="3">
        <f t="shared" si="1"/>
        <v>1</v>
      </c>
      <c r="H35" s="2">
        <v>0</v>
      </c>
      <c r="I35" s="2"/>
      <c r="J35" s="2"/>
      <c r="K35" s="2"/>
      <c r="L35" s="2"/>
      <c r="M35" s="2">
        <v>11101101</v>
      </c>
      <c r="N35" s="3" t="str">
        <f>LEFT(W35,8)</f>
        <v>00000000</v>
      </c>
      <c r="O35" s="3" t="str">
        <f>MID(W35,11,8)</f>
        <v>11101101</v>
      </c>
      <c r="P35" s="3" t="str">
        <f t="shared" si="3"/>
        <v>0000000011101101</v>
      </c>
      <c r="Q35" s="3">
        <f t="shared" si="4"/>
        <v>237</v>
      </c>
      <c r="R35" s="3" t="str">
        <f>RIGHT(W35,2)</f>
        <v>00</v>
      </c>
      <c r="W35" s="1" t="s">
        <v>39</v>
      </c>
    </row>
    <row r="36" spans="3:23" x14ac:dyDescent="0.25">
      <c r="C36" s="1" t="s">
        <v>14</v>
      </c>
      <c r="D36" s="2">
        <v>11011010</v>
      </c>
      <c r="E36" s="2">
        <v>10</v>
      </c>
      <c r="F36" s="3">
        <f t="shared" si="0"/>
        <v>218</v>
      </c>
      <c r="G36" s="3">
        <f t="shared" si="1"/>
        <v>2</v>
      </c>
      <c r="H36" s="2">
        <v>1</v>
      </c>
      <c r="I36" s="2"/>
      <c r="J36" s="2"/>
      <c r="K36" s="2"/>
      <c r="L36" s="2"/>
      <c r="M36" s="2">
        <v>11110110</v>
      </c>
      <c r="N36" s="3" t="str">
        <f>LEFT(W36,8)</f>
        <v>00000000</v>
      </c>
      <c r="O36" s="3" t="str">
        <f>MID(W36,11,8)</f>
        <v>11110110</v>
      </c>
      <c r="P36" s="3" t="str">
        <f t="shared" si="3"/>
        <v>0000000011110110</v>
      </c>
      <c r="Q36" s="3">
        <f t="shared" si="4"/>
        <v>246</v>
      </c>
      <c r="R36" s="3" t="str">
        <f>RIGHT(W36,2)</f>
        <v>01</v>
      </c>
      <c r="S36" s="1" t="s">
        <v>49</v>
      </c>
      <c r="W36" s="1" t="s">
        <v>40</v>
      </c>
    </row>
    <row r="37" spans="3:23" x14ac:dyDescent="0.25">
      <c r="C37" s="1" t="s">
        <v>15</v>
      </c>
      <c r="D37" s="2">
        <v>11011010</v>
      </c>
      <c r="E37" s="2">
        <v>1</v>
      </c>
      <c r="F37" s="3">
        <f t="shared" si="0"/>
        <v>218</v>
      </c>
      <c r="G37" s="3">
        <f t="shared" si="1"/>
        <v>1</v>
      </c>
      <c r="H37" s="2">
        <v>0</v>
      </c>
      <c r="I37" s="2"/>
      <c r="J37" s="2"/>
      <c r="K37" s="2"/>
      <c r="L37" s="2"/>
      <c r="M37" s="1" t="s">
        <v>56</v>
      </c>
      <c r="N37" s="3" t="str">
        <f>LEFT(W37,8)</f>
        <v>00000000</v>
      </c>
      <c r="O37" s="3" t="str">
        <f>MID(W37,11,8)</f>
        <v>01101101</v>
      </c>
      <c r="P37" s="3" t="str">
        <f t="shared" si="3"/>
        <v>0000000001101101</v>
      </c>
      <c r="Q37" s="3">
        <f t="shared" si="4"/>
        <v>109</v>
      </c>
      <c r="R37" s="3" t="str">
        <f>RIGHT(W37,2)</f>
        <v>00</v>
      </c>
      <c r="W37" s="1" t="s">
        <v>41</v>
      </c>
    </row>
    <row r="38" spans="3:23" x14ac:dyDescent="0.25">
      <c r="C38" s="1" t="s">
        <v>15</v>
      </c>
      <c r="D38" s="2">
        <v>11011010</v>
      </c>
      <c r="E38" s="2">
        <v>10</v>
      </c>
      <c r="F38" s="3">
        <f t="shared" si="0"/>
        <v>218</v>
      </c>
      <c r="G38" s="3">
        <f t="shared" si="1"/>
        <v>2</v>
      </c>
      <c r="H38" s="2">
        <v>1</v>
      </c>
      <c r="I38" s="2"/>
      <c r="J38" s="2"/>
      <c r="K38" s="2"/>
      <c r="L38" s="2"/>
      <c r="M38" s="1" t="s">
        <v>57</v>
      </c>
      <c r="N38" s="3" t="str">
        <f>LEFT(W38,8)</f>
        <v>00000000</v>
      </c>
      <c r="O38" s="3" t="str">
        <f>MID(W38,11,8)</f>
        <v>01110110</v>
      </c>
      <c r="P38" s="3" t="str">
        <f t="shared" si="3"/>
        <v>0000000001110110</v>
      </c>
      <c r="Q38" s="3">
        <f t="shared" si="4"/>
        <v>118</v>
      </c>
      <c r="R38" s="3" t="str">
        <f>RIGHT(W38,2)</f>
        <v>01</v>
      </c>
      <c r="S38" s="1" t="s">
        <v>49</v>
      </c>
      <c r="W38" s="1" t="s">
        <v>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Liran Etlis</dc:creator>
  <cp:lastModifiedBy>Liran Etlis</cp:lastModifiedBy>
  <dcterms:created xsi:type="dcterms:W3CDTF">2020-05-18T09:34:24Z</dcterms:created>
  <dcterms:modified xsi:type="dcterms:W3CDTF">2020-05-18T10:29:50Z</dcterms:modified>
</cp:coreProperties>
</file>