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ltofi-my.sharepoint.com/personal/valtteri_lausala_aalto_fi/Documents/Business Analytics/"/>
    </mc:Choice>
  </mc:AlternateContent>
  <xr:revisionPtr revIDLastSave="642" documentId="8_{B2BF495B-4D3C-4E22-A08C-B183C919EE9D}" xr6:coauthVersionLast="47" xr6:coauthVersionMax="47" xr10:uidLastSave="{6D07D9CC-5351-441D-A9E1-6B9F30160C61}"/>
  <bookViews>
    <workbookView xWindow="825" yWindow="2565" windowWidth="28800" windowHeight="15345" activeTab="2" xr2:uid="{594D0F9C-0605-49DE-A015-548DF1F0B7E1}"/>
  </bookViews>
  <sheets>
    <sheet name="Simulating from lognormal" sheetId="1" r:id="rId1"/>
    <sheet name="Warehouse simulation" sheetId="2" r:id="rId2"/>
    <sheet name="Demand scenarios" sheetId="5" r:id="rId3"/>
  </sheets>
  <definedNames>
    <definedName name="_xlchart.v1.0" hidden="1">'Simulating from lognormal'!$D$2:$D$1001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3" i="1"/>
  <c r="E2" i="1"/>
  <c r="K16" i="2" l="1"/>
  <c r="H16" i="2"/>
  <c r="J16" i="2" s="1"/>
  <c r="F16" i="2"/>
  <c r="G17" i="2" l="1"/>
  <c r="H17" i="2" s="1"/>
  <c r="J17" i="2" s="1"/>
  <c r="D3" i="2"/>
  <c r="D4" i="2" s="1"/>
  <c r="D5" i="2" s="1"/>
  <c r="D6" i="2" s="1"/>
  <c r="D7" i="2" s="1"/>
  <c r="I3" i="2"/>
  <c r="I4" i="2" s="1"/>
  <c r="B286" i="1"/>
  <c r="C286" i="1" s="1"/>
  <c r="D286" i="1" s="1"/>
  <c r="B409" i="1"/>
  <c r="C409" i="1" s="1"/>
  <c r="D409" i="1" s="1"/>
  <c r="B172" i="1"/>
  <c r="C172" i="1" s="1"/>
  <c r="D172" i="1" s="1"/>
  <c r="B601" i="1"/>
  <c r="C601" i="1" s="1"/>
  <c r="D601" i="1" s="1"/>
  <c r="B938" i="1"/>
  <c r="C938" i="1" s="1"/>
  <c r="D938" i="1" s="1"/>
  <c r="B489" i="1"/>
  <c r="C489" i="1" s="1"/>
  <c r="D489" i="1" s="1"/>
  <c r="B114" i="1"/>
  <c r="C114" i="1" s="1"/>
  <c r="D114" i="1" s="1"/>
  <c r="B754" i="1"/>
  <c r="C754" i="1" s="1"/>
  <c r="D754" i="1" s="1"/>
  <c r="B76" i="1"/>
  <c r="C76" i="1" s="1"/>
  <c r="D76" i="1" s="1"/>
  <c r="B555" i="1"/>
  <c r="C555" i="1" s="1"/>
  <c r="D555" i="1" s="1"/>
  <c r="B825" i="1"/>
  <c r="C825" i="1" s="1"/>
  <c r="D825" i="1" s="1"/>
  <c r="B548" i="1"/>
  <c r="C548" i="1" s="1"/>
  <c r="D548" i="1" s="1"/>
  <c r="B868" i="1"/>
  <c r="C868" i="1" s="1"/>
  <c r="D868" i="1" s="1"/>
  <c r="B977" i="1"/>
  <c r="C977" i="1" s="1"/>
  <c r="D977" i="1" s="1"/>
  <c r="B336" i="1"/>
  <c r="C336" i="1" s="1"/>
  <c r="D336" i="1" s="1"/>
  <c r="B169" i="1"/>
  <c r="C169" i="1" s="1"/>
  <c r="D169" i="1" s="1"/>
  <c r="B154" i="1"/>
  <c r="C154" i="1" s="1"/>
  <c r="D154" i="1" s="1"/>
  <c r="B930" i="1"/>
  <c r="C930" i="1" s="1"/>
  <c r="D930" i="1" s="1"/>
  <c r="B115" i="1"/>
  <c r="C115" i="1" s="1"/>
  <c r="D115" i="1" s="1"/>
  <c r="B36" i="1"/>
  <c r="C36" i="1" s="1"/>
  <c r="D36" i="1" s="1"/>
  <c r="B952" i="1"/>
  <c r="C952" i="1" s="1"/>
  <c r="D952" i="1" s="1"/>
  <c r="B778" i="1"/>
  <c r="C778" i="1" s="1"/>
  <c r="D778" i="1" s="1"/>
  <c r="B249" i="1"/>
  <c r="C249" i="1" s="1"/>
  <c r="D249" i="1" s="1"/>
  <c r="B607" i="1"/>
  <c r="C607" i="1" s="1"/>
  <c r="D607" i="1" s="1"/>
  <c r="B29" i="1"/>
  <c r="C29" i="1" s="1"/>
  <c r="D29" i="1" s="1"/>
  <c r="B878" i="1"/>
  <c r="C878" i="1" s="1"/>
  <c r="D878" i="1" s="1"/>
  <c r="B528" i="1"/>
  <c r="C528" i="1" s="1"/>
  <c r="D528" i="1" s="1"/>
  <c r="B1001" i="1"/>
  <c r="C1001" i="1" s="1"/>
  <c r="D1001" i="1" s="1"/>
  <c r="B488" i="1"/>
  <c r="C488" i="1" s="1"/>
  <c r="D488" i="1" s="1"/>
  <c r="B185" i="1"/>
  <c r="C185" i="1" s="1"/>
  <c r="D185" i="1" s="1"/>
  <c r="B51" i="1"/>
  <c r="C51" i="1" s="1"/>
  <c r="D51" i="1" s="1"/>
  <c r="B34" i="1"/>
  <c r="C34" i="1" s="1"/>
  <c r="D34" i="1" s="1"/>
  <c r="B213" i="1"/>
  <c r="C213" i="1" s="1"/>
  <c r="D213" i="1" s="1"/>
  <c r="B563" i="1"/>
  <c r="C563" i="1" s="1"/>
  <c r="D563" i="1" s="1"/>
  <c r="B749" i="1"/>
  <c r="C749" i="1" s="1"/>
  <c r="D749" i="1" s="1"/>
  <c r="B86" i="1"/>
  <c r="C86" i="1" s="1"/>
  <c r="D86" i="1" s="1"/>
  <c r="B419" i="1"/>
  <c r="C419" i="1" s="1"/>
  <c r="D419" i="1" s="1"/>
  <c r="B896" i="1"/>
  <c r="C896" i="1" s="1"/>
  <c r="D896" i="1" s="1"/>
  <c r="B770" i="1"/>
  <c r="C770" i="1" s="1"/>
  <c r="D770" i="1" s="1"/>
  <c r="B109" i="1"/>
  <c r="C109" i="1" s="1"/>
  <c r="D109" i="1" s="1"/>
  <c r="B901" i="1"/>
  <c r="C901" i="1" s="1"/>
  <c r="D901" i="1" s="1"/>
  <c r="B946" i="1"/>
  <c r="C946" i="1" s="1"/>
  <c r="D946" i="1" s="1"/>
  <c r="B895" i="1"/>
  <c r="C895" i="1" s="1"/>
  <c r="D895" i="1" s="1"/>
  <c r="B302" i="1"/>
  <c r="C302" i="1" s="1"/>
  <c r="D302" i="1" s="1"/>
  <c r="B99" i="1"/>
  <c r="C99" i="1" s="1"/>
  <c r="D99" i="1" s="1"/>
  <c r="B156" i="1"/>
  <c r="C156" i="1" s="1"/>
  <c r="D156" i="1" s="1"/>
  <c r="B240" i="1"/>
  <c r="C240" i="1" s="1"/>
  <c r="D240" i="1" s="1"/>
  <c r="B608" i="1"/>
  <c r="C608" i="1" s="1"/>
  <c r="D608" i="1" s="1"/>
  <c r="B840" i="1"/>
  <c r="C840" i="1" s="1"/>
  <c r="D840" i="1" s="1"/>
  <c r="B837" i="1"/>
  <c r="C837" i="1" s="1"/>
  <c r="D837" i="1" s="1"/>
  <c r="B887" i="1"/>
  <c r="C887" i="1" s="1"/>
  <c r="D887" i="1" s="1"/>
  <c r="B533" i="1"/>
  <c r="C533" i="1" s="1"/>
  <c r="D533" i="1" s="1"/>
  <c r="B867" i="1"/>
  <c r="C867" i="1" s="1"/>
  <c r="D867" i="1" s="1"/>
  <c r="B982" i="1"/>
  <c r="C982" i="1" s="1"/>
  <c r="D982" i="1" s="1"/>
  <c r="B640" i="1"/>
  <c r="C640" i="1" s="1"/>
  <c r="D640" i="1" s="1"/>
  <c r="B957" i="1"/>
  <c r="C957" i="1" s="1"/>
  <c r="D957" i="1" s="1"/>
  <c r="B562" i="1"/>
  <c r="C562" i="1" s="1"/>
  <c r="D562" i="1" s="1"/>
  <c r="B414" i="1"/>
  <c r="C414" i="1" s="1"/>
  <c r="D414" i="1" s="1"/>
  <c r="B224" i="1"/>
  <c r="C224" i="1" s="1"/>
  <c r="D224" i="1" s="1"/>
  <c r="B661" i="1"/>
  <c r="C661" i="1" s="1"/>
  <c r="D661" i="1" s="1"/>
  <c r="B525" i="1"/>
  <c r="C525" i="1" s="1"/>
  <c r="D525" i="1" s="1"/>
  <c r="B121" i="1"/>
  <c r="C121" i="1" s="1"/>
  <c r="D121" i="1" s="1"/>
  <c r="B783" i="1"/>
  <c r="C783" i="1" s="1"/>
  <c r="D783" i="1" s="1"/>
  <c r="B261" i="1"/>
  <c r="C261" i="1" s="1"/>
  <c r="D261" i="1" s="1"/>
  <c r="B1000" i="1"/>
  <c r="C1000" i="1" s="1"/>
  <c r="D1000" i="1" s="1"/>
  <c r="B990" i="1"/>
  <c r="C990" i="1" s="1"/>
  <c r="D990" i="1" s="1"/>
  <c r="B997" i="1"/>
  <c r="C997" i="1" s="1"/>
  <c r="D997" i="1" s="1"/>
  <c r="B843" i="1"/>
  <c r="C843" i="1" s="1"/>
  <c r="D843" i="1" s="1"/>
  <c r="B53" i="1"/>
  <c r="C53" i="1" s="1"/>
  <c r="D53" i="1" s="1"/>
  <c r="B797" i="1"/>
  <c r="C797" i="1" s="1"/>
  <c r="D797" i="1" s="1"/>
  <c r="B723" i="1"/>
  <c r="C723" i="1" s="1"/>
  <c r="D723" i="1" s="1"/>
  <c r="B471" i="1"/>
  <c r="C471" i="1" s="1"/>
  <c r="D471" i="1" s="1"/>
  <c r="B147" i="1"/>
  <c r="C147" i="1" s="1"/>
  <c r="D147" i="1" s="1"/>
  <c r="B244" i="1"/>
  <c r="C244" i="1" s="1"/>
  <c r="D244" i="1" s="1"/>
  <c r="B950" i="1"/>
  <c r="C950" i="1" s="1"/>
  <c r="D950" i="1" s="1"/>
  <c r="B356" i="1"/>
  <c r="C356" i="1" s="1"/>
  <c r="D356" i="1" s="1"/>
  <c r="B238" i="1"/>
  <c r="C238" i="1" s="1"/>
  <c r="D238" i="1" s="1"/>
  <c r="B361" i="1"/>
  <c r="C361" i="1" s="1"/>
  <c r="D361" i="1" s="1"/>
  <c r="B497" i="1"/>
  <c r="C497" i="1" s="1"/>
  <c r="D497" i="1" s="1"/>
  <c r="B993" i="1"/>
  <c r="C993" i="1" s="1"/>
  <c r="D993" i="1" s="1"/>
  <c r="B457" i="1"/>
  <c r="C457" i="1" s="1"/>
  <c r="D457" i="1" s="1"/>
  <c r="B266" i="1"/>
  <c r="C266" i="1" s="1"/>
  <c r="D266" i="1" s="1"/>
  <c r="B135" i="1"/>
  <c r="C135" i="1" s="1"/>
  <c r="D135" i="1" s="1"/>
  <c r="B233" i="1"/>
  <c r="C233" i="1" s="1"/>
  <c r="D233" i="1" s="1"/>
  <c r="B546" i="1"/>
  <c r="C546" i="1" s="1"/>
  <c r="D546" i="1" s="1"/>
  <c r="B912" i="1"/>
  <c r="C912" i="1" s="1"/>
  <c r="D912" i="1" s="1"/>
  <c r="B848" i="1"/>
  <c r="C848" i="1" s="1"/>
  <c r="D848" i="1" s="1"/>
  <c r="B271" i="1"/>
  <c r="C271" i="1" s="1"/>
  <c r="D271" i="1" s="1"/>
  <c r="B664" i="1"/>
  <c r="C664" i="1" s="1"/>
  <c r="D664" i="1" s="1"/>
  <c r="B521" i="1"/>
  <c r="C521" i="1" s="1"/>
  <c r="D521" i="1" s="1"/>
  <c r="B924" i="1"/>
  <c r="C924" i="1" s="1"/>
  <c r="D924" i="1" s="1"/>
  <c r="B440" i="1"/>
  <c r="C440" i="1" s="1"/>
  <c r="D440" i="1" s="1"/>
  <c r="B427" i="1"/>
  <c r="C427" i="1" s="1"/>
  <c r="D427" i="1" s="1"/>
  <c r="B354" i="1"/>
  <c r="C354" i="1" s="1"/>
  <c r="D354" i="1" s="1"/>
  <c r="B33" i="1"/>
  <c r="C33" i="1" s="1"/>
  <c r="D33" i="1" s="1"/>
  <c r="B365" i="1"/>
  <c r="C365" i="1" s="1"/>
  <c r="D365" i="1" s="1"/>
  <c r="B49" i="1"/>
  <c r="C49" i="1" s="1"/>
  <c r="D49" i="1" s="1"/>
  <c r="B849" i="1"/>
  <c r="C849" i="1" s="1"/>
  <c r="D849" i="1" s="1"/>
  <c r="B245" i="1"/>
  <c r="C245" i="1" s="1"/>
  <c r="D245" i="1" s="1"/>
  <c r="B432" i="1"/>
  <c r="C432" i="1" s="1"/>
  <c r="D432" i="1" s="1"/>
  <c r="B586" i="1"/>
  <c r="C586" i="1" s="1"/>
  <c r="D586" i="1" s="1"/>
  <c r="B408" i="1"/>
  <c r="C408" i="1" s="1"/>
  <c r="D408" i="1" s="1"/>
  <c r="B808" i="1"/>
  <c r="C808" i="1" s="1"/>
  <c r="D808" i="1" s="1"/>
  <c r="B372" i="1"/>
  <c r="C372" i="1" s="1"/>
  <c r="D372" i="1" s="1"/>
  <c r="B530" i="1"/>
  <c r="C530" i="1" s="1"/>
  <c r="D530" i="1" s="1"/>
  <c r="B628" i="1"/>
  <c r="C628" i="1" s="1"/>
  <c r="D628" i="1" s="1"/>
  <c r="B951" i="1"/>
  <c r="C951" i="1" s="1"/>
  <c r="D951" i="1" s="1"/>
  <c r="B789" i="1"/>
  <c r="C789" i="1" s="1"/>
  <c r="D789" i="1" s="1"/>
  <c r="B934" i="1"/>
  <c r="C934" i="1" s="1"/>
  <c r="D934" i="1" s="1"/>
  <c r="B932" i="1"/>
  <c r="C932" i="1" s="1"/>
  <c r="D932" i="1" s="1"/>
  <c r="B139" i="1"/>
  <c r="C139" i="1" s="1"/>
  <c r="D139" i="1" s="1"/>
  <c r="B710" i="1"/>
  <c r="C710" i="1" s="1"/>
  <c r="D710" i="1" s="1"/>
  <c r="B232" i="1"/>
  <c r="C232" i="1" s="1"/>
  <c r="D232" i="1" s="1"/>
  <c r="B685" i="1"/>
  <c r="C685" i="1" s="1"/>
  <c r="D685" i="1" s="1"/>
  <c r="B656" i="1"/>
  <c r="C656" i="1" s="1"/>
  <c r="D656" i="1" s="1"/>
  <c r="B234" i="1"/>
  <c r="C234" i="1" s="1"/>
  <c r="D234" i="1" s="1"/>
  <c r="B14" i="1"/>
  <c r="C14" i="1" s="1"/>
  <c r="D14" i="1" s="1"/>
  <c r="B435" i="1"/>
  <c r="C435" i="1" s="1"/>
  <c r="D435" i="1" s="1"/>
  <c r="B881" i="1"/>
  <c r="C881" i="1" s="1"/>
  <c r="D881" i="1" s="1"/>
  <c r="B216" i="1"/>
  <c r="C216" i="1" s="1"/>
  <c r="D216" i="1" s="1"/>
  <c r="B137" i="1"/>
  <c r="C137" i="1" s="1"/>
  <c r="D137" i="1" s="1"/>
  <c r="B972" i="1"/>
  <c r="C972" i="1" s="1"/>
  <c r="D972" i="1" s="1"/>
  <c r="B25" i="1"/>
  <c r="C25" i="1" s="1"/>
  <c r="D25" i="1" s="1"/>
  <c r="B174" i="1"/>
  <c r="C174" i="1" s="1"/>
  <c r="D174" i="1" s="1"/>
  <c r="B215" i="1"/>
  <c r="C215" i="1" s="1"/>
  <c r="D215" i="1" s="1"/>
  <c r="B918" i="1"/>
  <c r="C918" i="1" s="1"/>
  <c r="D918" i="1" s="1"/>
  <c r="B820" i="1"/>
  <c r="C820" i="1" s="1"/>
  <c r="D820" i="1" s="1"/>
  <c r="B322" i="1"/>
  <c r="C322" i="1" s="1"/>
  <c r="D322" i="1" s="1"/>
  <c r="B315" i="1"/>
  <c r="C315" i="1" s="1"/>
  <c r="D315" i="1" s="1"/>
  <c r="B412" i="1"/>
  <c r="C412" i="1" s="1"/>
  <c r="D412" i="1" s="1"/>
  <c r="B403" i="1"/>
  <c r="C403" i="1" s="1"/>
  <c r="D403" i="1" s="1"/>
  <c r="B734" i="1"/>
  <c r="C734" i="1" s="1"/>
  <c r="D734" i="1" s="1"/>
  <c r="B772" i="1"/>
  <c r="C772" i="1" s="1"/>
  <c r="D772" i="1" s="1"/>
  <c r="B130" i="1"/>
  <c r="C130" i="1" s="1"/>
  <c r="D130" i="1" s="1"/>
  <c r="B597" i="1"/>
  <c r="C597" i="1" s="1"/>
  <c r="D597" i="1" s="1"/>
  <c r="B793" i="1"/>
  <c r="C793" i="1" s="1"/>
  <c r="D793" i="1" s="1"/>
  <c r="B735" i="1"/>
  <c r="C735" i="1" s="1"/>
  <c r="D735" i="1" s="1"/>
  <c r="B991" i="1"/>
  <c r="C991" i="1" s="1"/>
  <c r="D991" i="1" s="1"/>
  <c r="B713" i="1"/>
  <c r="C713" i="1" s="1"/>
  <c r="D713" i="1" s="1"/>
  <c r="B792" i="1"/>
  <c r="C792" i="1" s="1"/>
  <c r="D792" i="1" s="1"/>
  <c r="B696" i="1"/>
  <c r="C696" i="1" s="1"/>
  <c r="D696" i="1" s="1"/>
  <c r="B743" i="1"/>
  <c r="C743" i="1" s="1"/>
  <c r="D743" i="1" s="1"/>
  <c r="B866" i="1"/>
  <c r="C866" i="1" s="1"/>
  <c r="D866" i="1" s="1"/>
  <c r="B791" i="1"/>
  <c r="C791" i="1" s="1"/>
  <c r="D791" i="1" s="1"/>
  <c r="B209" i="1"/>
  <c r="C209" i="1" s="1"/>
  <c r="D209" i="1" s="1"/>
  <c r="B198" i="1"/>
  <c r="C198" i="1" s="1"/>
  <c r="D198" i="1" s="1"/>
  <c r="B828" i="1"/>
  <c r="C828" i="1" s="1"/>
  <c r="D828" i="1" s="1"/>
  <c r="B534" i="1"/>
  <c r="C534" i="1" s="1"/>
  <c r="D534" i="1" s="1"/>
  <c r="B263" i="1"/>
  <c r="C263" i="1" s="1"/>
  <c r="D263" i="1" s="1"/>
  <c r="B273" i="1"/>
  <c r="C273" i="1" s="1"/>
  <c r="D273" i="1" s="1"/>
  <c r="B367" i="1"/>
  <c r="C367" i="1" s="1"/>
  <c r="D367" i="1" s="1"/>
  <c r="B46" i="1"/>
  <c r="C46" i="1" s="1"/>
  <c r="D46" i="1" s="1"/>
  <c r="B470" i="1"/>
  <c r="C470" i="1" s="1"/>
  <c r="D470" i="1" s="1"/>
  <c r="B225" i="1"/>
  <c r="C225" i="1" s="1"/>
  <c r="D225" i="1" s="1"/>
  <c r="B985" i="1"/>
  <c r="C985" i="1" s="1"/>
  <c r="D985" i="1" s="1"/>
  <c r="B190" i="1"/>
  <c r="C190" i="1" s="1"/>
  <c r="D190" i="1" s="1"/>
  <c r="B449" i="1"/>
  <c r="C449" i="1" s="1"/>
  <c r="D449" i="1" s="1"/>
  <c r="B547" i="1"/>
  <c r="C547" i="1" s="1"/>
  <c r="D547" i="1" s="1"/>
  <c r="B217" i="1"/>
  <c r="C217" i="1" s="1"/>
  <c r="D217" i="1" s="1"/>
  <c r="B387" i="1"/>
  <c r="C387" i="1" s="1"/>
  <c r="D387" i="1" s="1"/>
  <c r="B566" i="1"/>
  <c r="C566" i="1" s="1"/>
  <c r="D566" i="1" s="1"/>
  <c r="B450" i="1"/>
  <c r="C450" i="1" s="1"/>
  <c r="D450" i="1" s="1"/>
  <c r="B445" i="1"/>
  <c r="C445" i="1" s="1"/>
  <c r="D445" i="1" s="1"/>
  <c r="B451" i="1"/>
  <c r="C451" i="1" s="1"/>
  <c r="D451" i="1" s="1"/>
  <c r="B259" i="1"/>
  <c r="C259" i="1" s="1"/>
  <c r="D259" i="1" s="1"/>
  <c r="B730" i="1"/>
  <c r="C730" i="1" s="1"/>
  <c r="D730" i="1" s="1"/>
  <c r="B522" i="1"/>
  <c r="C522" i="1" s="1"/>
  <c r="D522" i="1" s="1"/>
  <c r="B873" i="1"/>
  <c r="C873" i="1" s="1"/>
  <c r="D873" i="1" s="1"/>
  <c r="B619" i="1"/>
  <c r="C619" i="1" s="1"/>
  <c r="D619" i="1" s="1"/>
  <c r="B936" i="1"/>
  <c r="C936" i="1" s="1"/>
  <c r="D936" i="1" s="1"/>
  <c r="B604" i="1"/>
  <c r="C604" i="1" s="1"/>
  <c r="D604" i="1" s="1"/>
  <c r="B383" i="1"/>
  <c r="C383" i="1" s="1"/>
  <c r="D383" i="1" s="1"/>
  <c r="B861" i="1"/>
  <c r="C861" i="1" s="1"/>
  <c r="D861" i="1" s="1"/>
  <c r="B817" i="1"/>
  <c r="C817" i="1" s="1"/>
  <c r="D817" i="1" s="1"/>
  <c r="B16" i="1"/>
  <c r="C16" i="1" s="1"/>
  <c r="D16" i="1" s="1"/>
  <c r="B756" i="1"/>
  <c r="C756" i="1" s="1"/>
  <c r="D756" i="1" s="1"/>
  <c r="B235" i="1"/>
  <c r="C235" i="1" s="1"/>
  <c r="D235" i="1" s="1"/>
  <c r="B959" i="1"/>
  <c r="C959" i="1" s="1"/>
  <c r="D959" i="1" s="1"/>
  <c r="B193" i="1"/>
  <c r="C193" i="1" s="1"/>
  <c r="D193" i="1" s="1"/>
  <c r="B219" i="1"/>
  <c r="C219" i="1" s="1"/>
  <c r="D219" i="1" s="1"/>
  <c r="B30" i="1"/>
  <c r="C30" i="1" s="1"/>
  <c r="D30" i="1" s="1"/>
  <c r="B455" i="1"/>
  <c r="C455" i="1" s="1"/>
  <c r="D455" i="1" s="1"/>
  <c r="B84" i="1"/>
  <c r="C84" i="1" s="1"/>
  <c r="D84" i="1" s="1"/>
  <c r="B81" i="1"/>
  <c r="C81" i="1" s="1"/>
  <c r="D81" i="1" s="1"/>
  <c r="B479" i="1"/>
  <c r="C479" i="1" s="1"/>
  <c r="D479" i="1" s="1"/>
  <c r="B31" i="1"/>
  <c r="C31" i="1" s="1"/>
  <c r="D31" i="1" s="1"/>
  <c r="B750" i="1"/>
  <c r="C750" i="1" s="1"/>
  <c r="D750" i="1" s="1"/>
  <c r="B836" i="1"/>
  <c r="C836" i="1" s="1"/>
  <c r="D836" i="1" s="1"/>
  <c r="B404" i="1"/>
  <c r="C404" i="1" s="1"/>
  <c r="D404" i="1" s="1"/>
  <c r="B788" i="1"/>
  <c r="C788" i="1" s="1"/>
  <c r="D788" i="1" s="1"/>
  <c r="B487" i="1"/>
  <c r="C487" i="1" s="1"/>
  <c r="D487" i="1" s="1"/>
  <c r="B659" i="1"/>
  <c r="C659" i="1" s="1"/>
  <c r="D659" i="1" s="1"/>
  <c r="B994" i="1"/>
  <c r="C994" i="1" s="1"/>
  <c r="D994" i="1" s="1"/>
  <c r="B519" i="1"/>
  <c r="C519" i="1" s="1"/>
  <c r="D519" i="1" s="1"/>
  <c r="B491" i="1"/>
  <c r="C491" i="1" s="1"/>
  <c r="D491" i="1" s="1"/>
  <c r="B931" i="1"/>
  <c r="C931" i="1" s="1"/>
  <c r="D931" i="1" s="1"/>
  <c r="B43" i="1"/>
  <c r="C43" i="1" s="1"/>
  <c r="D43" i="1" s="1"/>
  <c r="B694" i="1"/>
  <c r="C694" i="1" s="1"/>
  <c r="D694" i="1" s="1"/>
  <c r="B101" i="1"/>
  <c r="C101" i="1" s="1"/>
  <c r="D101" i="1" s="1"/>
  <c r="B822" i="1"/>
  <c r="C822" i="1" s="1"/>
  <c r="D822" i="1" s="1"/>
  <c r="B764" i="1"/>
  <c r="C764" i="1" s="1"/>
  <c r="D764" i="1" s="1"/>
  <c r="B989" i="1"/>
  <c r="C989" i="1" s="1"/>
  <c r="D989" i="1" s="1"/>
  <c r="B12" i="1"/>
  <c r="C12" i="1" s="1"/>
  <c r="D12" i="1" s="1"/>
  <c r="B818" i="1"/>
  <c r="C818" i="1" s="1"/>
  <c r="D818" i="1" s="1"/>
  <c r="B980" i="1"/>
  <c r="C980" i="1" s="1"/>
  <c r="D980" i="1" s="1"/>
  <c r="B127" i="1"/>
  <c r="C127" i="1" s="1"/>
  <c r="D127" i="1" s="1"/>
  <c r="B80" i="1"/>
  <c r="C80" i="1" s="1"/>
  <c r="D80" i="1" s="1"/>
  <c r="B236" i="1"/>
  <c r="C236" i="1" s="1"/>
  <c r="D236" i="1" s="1"/>
  <c r="B301" i="1"/>
  <c r="C301" i="1" s="1"/>
  <c r="D301" i="1" s="1"/>
  <c r="B297" i="1"/>
  <c r="C297" i="1" s="1"/>
  <c r="D297" i="1" s="1"/>
  <c r="B910" i="1"/>
  <c r="C910" i="1" s="1"/>
  <c r="D910" i="1" s="1"/>
  <c r="B332" i="1"/>
  <c r="C332" i="1" s="1"/>
  <c r="D332" i="1" s="1"/>
  <c r="B175" i="1"/>
  <c r="C175" i="1" s="1"/>
  <c r="D175" i="1" s="1"/>
  <c r="B807" i="1"/>
  <c r="C807" i="1" s="1"/>
  <c r="D807" i="1" s="1"/>
  <c r="B585" i="1"/>
  <c r="C585" i="1" s="1"/>
  <c r="D585" i="1" s="1"/>
  <c r="B904" i="1"/>
  <c r="C904" i="1" s="1"/>
  <c r="D904" i="1" s="1"/>
  <c r="B595" i="1"/>
  <c r="C595" i="1" s="1"/>
  <c r="D595" i="1" s="1"/>
  <c r="B181" i="1"/>
  <c r="C181" i="1" s="1"/>
  <c r="D181" i="1" s="1"/>
  <c r="B40" i="1"/>
  <c r="C40" i="1" s="1"/>
  <c r="D40" i="1" s="1"/>
  <c r="B11" i="1"/>
  <c r="C11" i="1" s="1"/>
  <c r="D11" i="1" s="1"/>
  <c r="B653" i="1"/>
  <c r="C653" i="1" s="1"/>
  <c r="D653" i="1" s="1"/>
  <c r="B801" i="1"/>
  <c r="C801" i="1" s="1"/>
  <c r="D801" i="1" s="1"/>
  <c r="B104" i="1"/>
  <c r="C104" i="1" s="1"/>
  <c r="D104" i="1" s="1"/>
  <c r="B963" i="1"/>
  <c r="C963" i="1" s="1"/>
  <c r="D963" i="1" s="1"/>
  <c r="B253" i="1"/>
  <c r="C253" i="1" s="1"/>
  <c r="D253" i="1" s="1"/>
  <c r="B870" i="1"/>
  <c r="C870" i="1" s="1"/>
  <c r="D870" i="1" s="1"/>
  <c r="B650" i="1"/>
  <c r="C650" i="1" s="1"/>
  <c r="D650" i="1" s="1"/>
  <c r="B73" i="1"/>
  <c r="C73" i="1" s="1"/>
  <c r="D73" i="1" s="1"/>
  <c r="B458" i="1"/>
  <c r="C458" i="1" s="1"/>
  <c r="D458" i="1" s="1"/>
  <c r="B574" i="1"/>
  <c r="C574" i="1" s="1"/>
  <c r="D574" i="1" s="1"/>
  <c r="B159" i="1"/>
  <c r="C159" i="1" s="1"/>
  <c r="D159" i="1" s="1"/>
  <c r="B394" i="1"/>
  <c r="C394" i="1" s="1"/>
  <c r="D394" i="1" s="1"/>
  <c r="B423" i="1"/>
  <c r="C423" i="1" s="1"/>
  <c r="D423" i="1" s="1"/>
  <c r="B762" i="1"/>
  <c r="C762" i="1" s="1"/>
  <c r="D762" i="1" s="1"/>
  <c r="B847" i="1"/>
  <c r="C847" i="1" s="1"/>
  <c r="D847" i="1" s="1"/>
  <c r="B328" i="1"/>
  <c r="C328" i="1" s="1"/>
  <c r="D328" i="1" s="1"/>
  <c r="B711" i="1"/>
  <c r="C711" i="1" s="1"/>
  <c r="D711" i="1" s="1"/>
  <c r="B258" i="1"/>
  <c r="C258" i="1" s="1"/>
  <c r="D258" i="1" s="1"/>
  <c r="B721" i="1"/>
  <c r="C721" i="1" s="1"/>
  <c r="D721" i="1" s="1"/>
  <c r="B436" i="1"/>
  <c r="C436" i="1" s="1"/>
  <c r="D436" i="1" s="1"/>
  <c r="B495" i="1"/>
  <c r="C495" i="1" s="1"/>
  <c r="D495" i="1" s="1"/>
  <c r="B996" i="1"/>
  <c r="C996" i="1" s="1"/>
  <c r="D996" i="1" s="1"/>
  <c r="B692" i="1"/>
  <c r="C692" i="1" s="1"/>
  <c r="D692" i="1" s="1"/>
  <c r="B15" i="1"/>
  <c r="C15" i="1" s="1"/>
  <c r="D15" i="1" s="1"/>
  <c r="B142" i="1"/>
  <c r="C142" i="1" s="1"/>
  <c r="D142" i="1" s="1"/>
  <c r="B835" i="1"/>
  <c r="C835" i="1" s="1"/>
  <c r="D835" i="1" s="1"/>
  <c r="B829" i="1"/>
  <c r="C829" i="1" s="1"/>
  <c r="D829" i="1" s="1"/>
  <c r="B374" i="1"/>
  <c r="C374" i="1" s="1"/>
  <c r="D374" i="1" s="1"/>
  <c r="B96" i="1"/>
  <c r="C96" i="1" s="1"/>
  <c r="D96" i="1" s="1"/>
  <c r="B888" i="1"/>
  <c r="C888" i="1" s="1"/>
  <c r="D888" i="1" s="1"/>
  <c r="B41" i="1"/>
  <c r="C41" i="1" s="1"/>
  <c r="D41" i="1" s="1"/>
  <c r="B610" i="1"/>
  <c r="C610" i="1" s="1"/>
  <c r="D610" i="1" s="1"/>
  <c r="B978" i="1"/>
  <c r="C978" i="1" s="1"/>
  <c r="D978" i="1" s="1"/>
  <c r="B363" i="1"/>
  <c r="C363" i="1" s="1"/>
  <c r="D363" i="1" s="1"/>
  <c r="B819" i="1"/>
  <c r="C819" i="1" s="1"/>
  <c r="D819" i="1" s="1"/>
  <c r="B960" i="1"/>
  <c r="C960" i="1" s="1"/>
  <c r="D960" i="1" s="1"/>
  <c r="B173" i="1"/>
  <c r="C173" i="1" s="1"/>
  <c r="D173" i="1" s="1"/>
  <c r="B317" i="1"/>
  <c r="C317" i="1" s="1"/>
  <c r="D317" i="1" s="1"/>
  <c r="B285" i="1"/>
  <c r="C285" i="1" s="1"/>
  <c r="D285" i="1" s="1"/>
  <c r="B741" i="1"/>
  <c r="C741" i="1" s="1"/>
  <c r="D741" i="1" s="1"/>
  <c r="B672" i="1"/>
  <c r="C672" i="1" s="1"/>
  <c r="D672" i="1" s="1"/>
  <c r="B189" i="1"/>
  <c r="C189" i="1" s="1"/>
  <c r="D189" i="1" s="1"/>
  <c r="B477" i="1"/>
  <c r="C477" i="1" s="1"/>
  <c r="D477" i="1" s="1"/>
  <c r="B438" i="1"/>
  <c r="C438" i="1" s="1"/>
  <c r="D438" i="1" s="1"/>
  <c r="B326" i="1"/>
  <c r="C326" i="1" s="1"/>
  <c r="D326" i="1" s="1"/>
  <c r="B584" i="1"/>
  <c r="C584" i="1" s="1"/>
  <c r="D584" i="1" s="1"/>
  <c r="B668" i="1"/>
  <c r="C668" i="1" s="1"/>
  <c r="D668" i="1" s="1"/>
  <c r="B340" i="1"/>
  <c r="C340" i="1" s="1"/>
  <c r="D340" i="1" s="1"/>
  <c r="B59" i="1"/>
  <c r="C59" i="1" s="1"/>
  <c r="D59" i="1" s="1"/>
  <c r="B670" i="1"/>
  <c r="C670" i="1" s="1"/>
  <c r="D670" i="1" s="1"/>
  <c r="B834" i="1"/>
  <c r="C834" i="1" s="1"/>
  <c r="D834" i="1" s="1"/>
  <c r="B618" i="1"/>
  <c r="C618" i="1" s="1"/>
  <c r="D618" i="1" s="1"/>
  <c r="B751" i="1"/>
  <c r="C751" i="1" s="1"/>
  <c r="D751" i="1" s="1"/>
  <c r="B362" i="1"/>
  <c r="C362" i="1" s="1"/>
  <c r="D362" i="1" s="1"/>
  <c r="B859" i="1"/>
  <c r="C859" i="1" s="1"/>
  <c r="D859" i="1" s="1"/>
  <c r="B2" i="1"/>
  <c r="C2" i="1" s="1"/>
  <c r="D2" i="1" s="1"/>
  <c r="B706" i="1"/>
  <c r="C706" i="1" s="1"/>
  <c r="D706" i="1" s="1"/>
  <c r="B718" i="1"/>
  <c r="C718" i="1" s="1"/>
  <c r="D718" i="1" s="1"/>
  <c r="B431" i="1"/>
  <c r="C431" i="1" s="1"/>
  <c r="D431" i="1" s="1"/>
  <c r="B8" i="1"/>
  <c r="C8" i="1" s="1"/>
  <c r="D8" i="1" s="1"/>
  <c r="B430" i="1"/>
  <c r="C430" i="1" s="1"/>
  <c r="D430" i="1" s="1"/>
  <c r="B428" i="1"/>
  <c r="C428" i="1" s="1"/>
  <c r="D428" i="1" s="1"/>
  <c r="B591" i="1"/>
  <c r="C591" i="1" s="1"/>
  <c r="D591" i="1" s="1"/>
  <c r="B658" i="1"/>
  <c r="C658" i="1" s="1"/>
  <c r="D658" i="1" s="1"/>
  <c r="B614" i="1"/>
  <c r="C614" i="1" s="1"/>
  <c r="D614" i="1" s="1"/>
  <c r="B220" i="1"/>
  <c r="C220" i="1" s="1"/>
  <c r="D220" i="1" s="1"/>
  <c r="B83" i="1"/>
  <c r="C83" i="1" s="1"/>
  <c r="D83" i="1" s="1"/>
  <c r="B426" i="1"/>
  <c r="C426" i="1" s="1"/>
  <c r="D426" i="1" s="1"/>
  <c r="B627" i="1"/>
  <c r="C627" i="1" s="1"/>
  <c r="D627" i="1" s="1"/>
  <c r="B79" i="1"/>
  <c r="C79" i="1" s="1"/>
  <c r="D79" i="1" s="1"/>
  <c r="B492" i="1"/>
  <c r="C492" i="1" s="1"/>
  <c r="D492" i="1" s="1"/>
  <c r="B60" i="1"/>
  <c r="C60" i="1" s="1"/>
  <c r="D60" i="1" s="1"/>
  <c r="B765" i="1"/>
  <c r="C765" i="1" s="1"/>
  <c r="D765" i="1" s="1"/>
  <c r="B558" i="1"/>
  <c r="C558" i="1" s="1"/>
  <c r="D558" i="1" s="1"/>
  <c r="B385" i="1"/>
  <c r="C385" i="1" s="1"/>
  <c r="D385" i="1" s="1"/>
  <c r="B223" i="1"/>
  <c r="C223" i="1" s="1"/>
  <c r="D223" i="1" s="1"/>
  <c r="B390" i="1"/>
  <c r="C390" i="1" s="1"/>
  <c r="D390" i="1" s="1"/>
  <c r="B257" i="1"/>
  <c r="C257" i="1" s="1"/>
  <c r="D257" i="1" s="1"/>
  <c r="B644" i="1"/>
  <c r="C644" i="1" s="1"/>
  <c r="D644" i="1" s="1"/>
  <c r="B545" i="1"/>
  <c r="C545" i="1" s="1"/>
  <c r="D545" i="1" s="1"/>
  <c r="B684" i="1"/>
  <c r="C684" i="1" s="1"/>
  <c r="D684" i="1" s="1"/>
  <c r="B369" i="1"/>
  <c r="C369" i="1" s="1"/>
  <c r="D369" i="1" s="1"/>
  <c r="B327" i="1"/>
  <c r="C327" i="1" s="1"/>
  <c r="D327" i="1" s="1"/>
  <c r="B564" i="1"/>
  <c r="C564" i="1" s="1"/>
  <c r="D564" i="1" s="1"/>
  <c r="B132" i="1"/>
  <c r="C132" i="1" s="1"/>
  <c r="D132" i="1" s="1"/>
  <c r="B554" i="1"/>
  <c r="C554" i="1" s="1"/>
  <c r="D554" i="1" s="1"/>
  <c r="B567" i="1"/>
  <c r="C567" i="1" s="1"/>
  <c r="D567" i="1" s="1"/>
  <c r="B312" i="1"/>
  <c r="C312" i="1" s="1"/>
  <c r="D312" i="1" s="1"/>
  <c r="B131" i="1"/>
  <c r="C131" i="1" s="1"/>
  <c r="D131" i="1" s="1"/>
  <c r="B606" i="1"/>
  <c r="C606" i="1" s="1"/>
  <c r="D606" i="1" s="1"/>
  <c r="B106" i="1"/>
  <c r="C106" i="1" s="1"/>
  <c r="D106" i="1" s="1"/>
  <c r="B516" i="1"/>
  <c r="C516" i="1" s="1"/>
  <c r="D516" i="1" s="1"/>
  <c r="B95" i="1"/>
  <c r="C95" i="1" s="1"/>
  <c r="D95" i="1" s="1"/>
  <c r="B503" i="1"/>
  <c r="C503" i="1" s="1"/>
  <c r="D503" i="1" s="1"/>
  <c r="B272" i="1"/>
  <c r="C272" i="1" s="1"/>
  <c r="D272" i="1" s="1"/>
  <c r="B316" i="1"/>
  <c r="C316" i="1" s="1"/>
  <c r="D316" i="1" s="1"/>
  <c r="B251" i="1"/>
  <c r="C251" i="1" s="1"/>
  <c r="D251" i="1" s="1"/>
  <c r="B461" i="1"/>
  <c r="C461" i="1" s="1"/>
  <c r="D461" i="1" s="1"/>
  <c r="B188" i="1"/>
  <c r="C188" i="1" s="1"/>
  <c r="D188" i="1" s="1"/>
  <c r="B333" i="1"/>
  <c r="C333" i="1" s="1"/>
  <c r="D333" i="1" s="1"/>
  <c r="B560" i="1"/>
  <c r="C560" i="1" s="1"/>
  <c r="D560" i="1" s="1"/>
  <c r="B473" i="1"/>
  <c r="C473" i="1" s="1"/>
  <c r="D473" i="1" s="1"/>
  <c r="B919" i="1"/>
  <c r="C919" i="1" s="1"/>
  <c r="D919" i="1" s="1"/>
  <c r="B728" i="1"/>
  <c r="C728" i="1" s="1"/>
  <c r="D728" i="1" s="1"/>
  <c r="B678" i="1"/>
  <c r="C678" i="1" s="1"/>
  <c r="D678" i="1" s="1"/>
  <c r="B687" i="1"/>
  <c r="C687" i="1" s="1"/>
  <c r="D687" i="1" s="1"/>
  <c r="B682" i="1"/>
  <c r="C682" i="1" s="1"/>
  <c r="D682" i="1" s="1"/>
  <c r="B691" i="1"/>
  <c r="C691" i="1" s="1"/>
  <c r="D691" i="1" s="1"/>
  <c r="B243" i="1"/>
  <c r="C243" i="1" s="1"/>
  <c r="D243" i="1" s="1"/>
  <c r="B381" i="1"/>
  <c r="C381" i="1" s="1"/>
  <c r="D381" i="1" s="1"/>
  <c r="B855" i="1"/>
  <c r="C855" i="1" s="1"/>
  <c r="D855" i="1" s="1"/>
  <c r="B277" i="1"/>
  <c r="C277" i="1" s="1"/>
  <c r="D277" i="1" s="1"/>
  <c r="B108" i="1"/>
  <c r="C108" i="1" s="1"/>
  <c r="D108" i="1" s="1"/>
  <c r="B568" i="1"/>
  <c r="C568" i="1" s="1"/>
  <c r="D568" i="1" s="1"/>
  <c r="B761" i="1"/>
  <c r="C761" i="1" s="1"/>
  <c r="D761" i="1" s="1"/>
  <c r="B303" i="1"/>
  <c r="C303" i="1" s="1"/>
  <c r="D303" i="1" s="1"/>
  <c r="B283" i="1"/>
  <c r="C283" i="1" s="1"/>
  <c r="D283" i="1" s="1"/>
  <c r="B482" i="1"/>
  <c r="C482" i="1" s="1"/>
  <c r="D482" i="1" s="1"/>
  <c r="B967" i="1"/>
  <c r="C967" i="1" s="1"/>
  <c r="D967" i="1" s="1"/>
  <c r="B602" i="1"/>
  <c r="C602" i="1" s="1"/>
  <c r="D602" i="1" s="1"/>
  <c r="B505" i="1"/>
  <c r="C505" i="1" s="1"/>
  <c r="D505" i="1" s="1"/>
  <c r="B44" i="1"/>
  <c r="C44" i="1" s="1"/>
  <c r="D44" i="1" s="1"/>
  <c r="B88" i="1"/>
  <c r="C88" i="1" s="1"/>
  <c r="D88" i="1" s="1"/>
  <c r="B824" i="1"/>
  <c r="C824" i="1" s="1"/>
  <c r="D824" i="1" s="1"/>
  <c r="B877" i="1"/>
  <c r="C877" i="1" s="1"/>
  <c r="D877" i="1" s="1"/>
  <c r="B605" i="1"/>
  <c r="C605" i="1" s="1"/>
  <c r="D605" i="1" s="1"/>
  <c r="B690" i="1"/>
  <c r="C690" i="1" s="1"/>
  <c r="D690" i="1" s="1"/>
  <c r="B544" i="1"/>
  <c r="C544" i="1" s="1"/>
  <c r="D544" i="1" s="1"/>
  <c r="B526" i="1"/>
  <c r="C526" i="1" s="1"/>
  <c r="D526" i="1" s="1"/>
  <c r="B999" i="1"/>
  <c r="C999" i="1" s="1"/>
  <c r="D999" i="1" s="1"/>
  <c r="B833" i="1"/>
  <c r="C833" i="1" s="1"/>
  <c r="D833" i="1" s="1"/>
  <c r="B903" i="1"/>
  <c r="C903" i="1" s="1"/>
  <c r="D903" i="1" s="1"/>
  <c r="B184" i="1"/>
  <c r="C184" i="1" s="1"/>
  <c r="D184" i="1" s="1"/>
  <c r="B715" i="1"/>
  <c r="C715" i="1" s="1"/>
  <c r="D715" i="1" s="1"/>
  <c r="B773" i="1"/>
  <c r="C773" i="1" s="1"/>
  <c r="D773" i="1" s="1"/>
  <c r="B771" i="1"/>
  <c r="C771" i="1" s="1"/>
  <c r="D771" i="1" s="1"/>
  <c r="B947" i="1"/>
  <c r="C947" i="1" s="1"/>
  <c r="D947" i="1" s="1"/>
  <c r="B681" i="1"/>
  <c r="C681" i="1" s="1"/>
  <c r="D681" i="1" s="1"/>
  <c r="B391" i="1"/>
  <c r="C391" i="1" s="1"/>
  <c r="D391" i="1" s="1"/>
  <c r="B538" i="1"/>
  <c r="C538" i="1" s="1"/>
  <c r="D538" i="1" s="1"/>
  <c r="B823" i="1"/>
  <c r="C823" i="1" s="1"/>
  <c r="D823" i="1" s="1"/>
  <c r="B739" i="1"/>
  <c r="C739" i="1" s="1"/>
  <c r="D739" i="1" s="1"/>
  <c r="B306" i="1"/>
  <c r="C306" i="1" s="1"/>
  <c r="D306" i="1" s="1"/>
  <c r="B290" i="1"/>
  <c r="C290" i="1" s="1"/>
  <c r="D290" i="1" s="1"/>
  <c r="B401" i="1"/>
  <c r="C401" i="1" s="1"/>
  <c r="D401" i="1" s="1"/>
  <c r="B717" i="1"/>
  <c r="C717" i="1" s="1"/>
  <c r="D717" i="1" s="1"/>
  <c r="B742" i="1"/>
  <c r="C742" i="1" s="1"/>
  <c r="D742" i="1" s="1"/>
  <c r="B442" i="1"/>
  <c r="C442" i="1" s="1"/>
  <c r="D442" i="1" s="1"/>
  <c r="B113" i="1"/>
  <c r="C113" i="1" s="1"/>
  <c r="D113" i="1" s="1"/>
  <c r="B669" i="1"/>
  <c r="C669" i="1" s="1"/>
  <c r="D669" i="1" s="1"/>
  <c r="B151" i="1"/>
  <c r="C151" i="1" s="1"/>
  <c r="D151" i="1" s="1"/>
  <c r="B441" i="1"/>
  <c r="C441" i="1" s="1"/>
  <c r="D441" i="1" s="1"/>
  <c r="B942" i="1"/>
  <c r="C942" i="1" s="1"/>
  <c r="D942" i="1" s="1"/>
  <c r="B294" i="1"/>
  <c r="C294" i="1" s="1"/>
  <c r="D294" i="1" s="1"/>
  <c r="B729" i="1"/>
  <c r="C729" i="1" s="1"/>
  <c r="D729" i="1" s="1"/>
  <c r="B508" i="1"/>
  <c r="C508" i="1" s="1"/>
  <c r="D508" i="1" s="1"/>
  <c r="B902" i="1"/>
  <c r="C902" i="1" s="1"/>
  <c r="D902" i="1" s="1"/>
  <c r="B512" i="1"/>
  <c r="C512" i="1" s="1"/>
  <c r="D512" i="1" s="1"/>
  <c r="B348" i="1"/>
  <c r="C348" i="1" s="1"/>
  <c r="D348" i="1" s="1"/>
  <c r="B202" i="1"/>
  <c r="C202" i="1" s="1"/>
  <c r="D202" i="1" s="1"/>
  <c r="B802" i="1"/>
  <c r="C802" i="1" s="1"/>
  <c r="D802" i="1" s="1"/>
  <c r="B307" i="1"/>
  <c r="C307" i="1" s="1"/>
  <c r="D307" i="1" s="1"/>
  <c r="B480" i="1"/>
  <c r="C480" i="1" s="1"/>
  <c r="D480" i="1" s="1"/>
  <c r="B7" i="1"/>
  <c r="C7" i="1" s="1"/>
  <c r="D7" i="1" s="1"/>
  <c r="B146" i="1"/>
  <c r="C146" i="1" s="1"/>
  <c r="D146" i="1" s="1"/>
  <c r="B578" i="1"/>
  <c r="C578" i="1" s="1"/>
  <c r="D578" i="1" s="1"/>
  <c r="B955" i="1"/>
  <c r="C955" i="1" s="1"/>
  <c r="D955" i="1" s="1"/>
  <c r="B486" i="1"/>
  <c r="C486" i="1" s="1"/>
  <c r="D486" i="1" s="1"/>
  <c r="B429" i="1"/>
  <c r="C429" i="1" s="1"/>
  <c r="D429" i="1" s="1"/>
  <c r="B660" i="1"/>
  <c r="C660" i="1" s="1"/>
  <c r="D660" i="1" s="1"/>
  <c r="B646" i="1"/>
  <c r="C646" i="1" s="1"/>
  <c r="D646" i="1" s="1"/>
  <c r="B908" i="1"/>
  <c r="C908" i="1" s="1"/>
  <c r="D908" i="1" s="1"/>
  <c r="B32" i="1"/>
  <c r="C32" i="1" s="1"/>
  <c r="D32" i="1" s="1"/>
  <c r="B274" i="1"/>
  <c r="C274" i="1" s="1"/>
  <c r="D274" i="1" s="1"/>
  <c r="B287" i="1"/>
  <c r="C287" i="1" s="1"/>
  <c r="D287" i="1" s="1"/>
  <c r="B422" i="1"/>
  <c r="C422" i="1" s="1"/>
  <c r="D422" i="1" s="1"/>
  <c r="B501" i="1"/>
  <c r="C501" i="1" s="1"/>
  <c r="D501" i="1" s="1"/>
  <c r="B722" i="1"/>
  <c r="C722" i="1" s="1"/>
  <c r="D722" i="1" s="1"/>
  <c r="B357" i="1"/>
  <c r="C357" i="1" s="1"/>
  <c r="D357" i="1" s="1"/>
  <c r="B940" i="1"/>
  <c r="C940" i="1" s="1"/>
  <c r="D940" i="1" s="1"/>
  <c r="B821" i="1"/>
  <c r="C821" i="1" s="1"/>
  <c r="D821" i="1" s="1"/>
  <c r="B17" i="1"/>
  <c r="C17" i="1" s="1"/>
  <c r="D17" i="1" s="1"/>
  <c r="B123" i="1"/>
  <c r="C123" i="1" s="1"/>
  <c r="D123" i="1" s="1"/>
  <c r="B945" i="1"/>
  <c r="C945" i="1" s="1"/>
  <c r="D945" i="1" s="1"/>
  <c r="B304" i="1"/>
  <c r="C304" i="1" s="1"/>
  <c r="D304" i="1" s="1"/>
  <c r="B916" i="1"/>
  <c r="C916" i="1" s="1"/>
  <c r="D916" i="1" s="1"/>
  <c r="B647" i="1"/>
  <c r="C647" i="1" s="1"/>
  <c r="D647" i="1" s="1"/>
  <c r="B704" i="1"/>
  <c r="C704" i="1" s="1"/>
  <c r="D704" i="1" s="1"/>
  <c r="B769" i="1"/>
  <c r="C769" i="1" s="1"/>
  <c r="D769" i="1" s="1"/>
  <c r="B231" i="1"/>
  <c r="C231" i="1" s="1"/>
  <c r="D231" i="1" s="1"/>
  <c r="B56" i="1"/>
  <c r="C56" i="1" s="1"/>
  <c r="D56" i="1" s="1"/>
  <c r="B110" i="1"/>
  <c r="C110" i="1" s="1"/>
  <c r="D110" i="1" s="1"/>
  <c r="B552" i="1"/>
  <c r="C552" i="1" s="1"/>
  <c r="D552" i="1" s="1"/>
  <c r="B187" i="1"/>
  <c r="C187" i="1" s="1"/>
  <c r="D187" i="1" s="1"/>
  <c r="B197" i="1"/>
  <c r="C197" i="1" s="1"/>
  <c r="D197" i="1" s="1"/>
  <c r="B314" i="1"/>
  <c r="C314" i="1" s="1"/>
  <c r="D314" i="1" s="1"/>
  <c r="B700" i="1"/>
  <c r="C700" i="1" s="1"/>
  <c r="D700" i="1" s="1"/>
  <c r="B467" i="1"/>
  <c r="C467" i="1" s="1"/>
  <c r="D467" i="1" s="1"/>
  <c r="B921" i="1"/>
  <c r="C921" i="1" s="1"/>
  <c r="D921" i="1" s="1"/>
  <c r="B255" i="1"/>
  <c r="C255" i="1" s="1"/>
  <c r="D255" i="1" s="1"/>
  <c r="B599" i="1"/>
  <c r="C599" i="1" s="1"/>
  <c r="D599" i="1" s="1"/>
  <c r="B298" i="1"/>
  <c r="C298" i="1" s="1"/>
  <c r="D298" i="1" s="1"/>
  <c r="B90" i="1"/>
  <c r="C90" i="1" s="1"/>
  <c r="D90" i="1" s="1"/>
  <c r="B310" i="1"/>
  <c r="C310" i="1" s="1"/>
  <c r="D310" i="1" s="1"/>
  <c r="B117" i="1"/>
  <c r="C117" i="1" s="1"/>
  <c r="D117" i="1" s="1"/>
  <c r="B575" i="1"/>
  <c r="C575" i="1" s="1"/>
  <c r="D575" i="1" s="1"/>
  <c r="B353" i="1"/>
  <c r="C353" i="1" s="1"/>
  <c r="D353" i="1" s="1"/>
  <c r="B666" i="1"/>
  <c r="C666" i="1" s="1"/>
  <c r="D666" i="1" s="1"/>
  <c r="B475" i="1"/>
  <c r="C475" i="1" s="1"/>
  <c r="D475" i="1" s="1"/>
  <c r="B812" i="1"/>
  <c r="C812" i="1" s="1"/>
  <c r="D812" i="1" s="1"/>
  <c r="B166" i="1"/>
  <c r="C166" i="1" s="1"/>
  <c r="D166" i="1" s="1"/>
  <c r="B899" i="1"/>
  <c r="C899" i="1" s="1"/>
  <c r="D899" i="1" s="1"/>
  <c r="B577" i="1"/>
  <c r="C577" i="1" s="1"/>
  <c r="D577" i="1" s="1"/>
  <c r="B885" i="1"/>
  <c r="C885" i="1" s="1"/>
  <c r="D885" i="1" s="1"/>
  <c r="B308" i="1"/>
  <c r="C308" i="1" s="1"/>
  <c r="D308" i="1" s="1"/>
  <c r="B889" i="1"/>
  <c r="C889" i="1" s="1"/>
  <c r="D889" i="1" s="1"/>
  <c r="B811" i="1"/>
  <c r="C811" i="1" s="1"/>
  <c r="D811" i="1" s="1"/>
  <c r="B654" i="1"/>
  <c r="C654" i="1" s="1"/>
  <c r="D654" i="1" s="1"/>
  <c r="B872" i="1"/>
  <c r="C872" i="1" s="1"/>
  <c r="D872" i="1" s="1"/>
  <c r="B841" i="1"/>
  <c r="C841" i="1" s="1"/>
  <c r="D841" i="1" s="1"/>
  <c r="B514" i="1"/>
  <c r="C514" i="1" s="1"/>
  <c r="D514" i="1" s="1"/>
  <c r="B136" i="1"/>
  <c r="C136" i="1" s="1"/>
  <c r="D136" i="1" s="1"/>
  <c r="B246" i="1"/>
  <c r="C246" i="1" s="1"/>
  <c r="D246" i="1" s="1"/>
  <c r="B160" i="1"/>
  <c r="C160" i="1" s="1"/>
  <c r="D160" i="1" s="1"/>
  <c r="B537" i="1"/>
  <c r="C537" i="1" s="1"/>
  <c r="D537" i="1" s="1"/>
  <c r="B892" i="1"/>
  <c r="C892" i="1" s="1"/>
  <c r="D892" i="1" s="1"/>
  <c r="B709" i="1"/>
  <c r="C709" i="1" s="1"/>
  <c r="D709" i="1" s="1"/>
  <c r="B378" i="1"/>
  <c r="C378" i="1" s="1"/>
  <c r="D378" i="1" s="1"/>
  <c r="B228" i="1"/>
  <c r="C228" i="1" s="1"/>
  <c r="D228" i="1" s="1"/>
  <c r="B345" i="1"/>
  <c r="C345" i="1" s="1"/>
  <c r="D345" i="1" s="1"/>
  <c r="B925" i="1"/>
  <c r="C925" i="1" s="1"/>
  <c r="D925" i="1" s="1"/>
  <c r="B701" i="1"/>
  <c r="C701" i="1" s="1"/>
  <c r="D701" i="1" s="1"/>
  <c r="B561" i="1"/>
  <c r="C561" i="1" s="1"/>
  <c r="D561" i="1" s="1"/>
  <c r="B280" i="1"/>
  <c r="C280" i="1" s="1"/>
  <c r="D280" i="1" s="1"/>
  <c r="B962" i="1"/>
  <c r="C962" i="1" s="1"/>
  <c r="D962" i="1" s="1"/>
  <c r="B296" i="1"/>
  <c r="C296" i="1" s="1"/>
  <c r="D296" i="1" s="1"/>
  <c r="B128" i="1"/>
  <c r="C128" i="1" s="1"/>
  <c r="D128" i="1" s="1"/>
  <c r="B242" i="1"/>
  <c r="C242" i="1" s="1"/>
  <c r="D242" i="1" s="1"/>
  <c r="B448" i="1"/>
  <c r="C448" i="1" s="1"/>
  <c r="D448" i="1" s="1"/>
  <c r="B965" i="1"/>
  <c r="C965" i="1" s="1"/>
  <c r="D965" i="1" s="1"/>
  <c r="B760" i="1"/>
  <c r="C760" i="1" s="1"/>
  <c r="D760" i="1" s="1"/>
  <c r="B155" i="1"/>
  <c r="C155" i="1" s="1"/>
  <c r="D155" i="1" s="1"/>
  <c r="B37" i="1"/>
  <c r="C37" i="1" s="1"/>
  <c r="D37" i="1" s="1"/>
  <c r="B785" i="1"/>
  <c r="C785" i="1" s="1"/>
  <c r="D785" i="1" s="1"/>
  <c r="B64" i="1"/>
  <c r="C64" i="1" s="1"/>
  <c r="D64" i="1" s="1"/>
  <c r="B373" i="1"/>
  <c r="C373" i="1" s="1"/>
  <c r="D373" i="1" s="1"/>
  <c r="B966" i="1"/>
  <c r="C966" i="1" s="1"/>
  <c r="D966" i="1" s="1"/>
  <c r="B851" i="1"/>
  <c r="C851" i="1" s="1"/>
  <c r="D851" i="1" s="1"/>
  <c r="B587" i="1"/>
  <c r="C587" i="1" s="1"/>
  <c r="D587" i="1" s="1"/>
  <c r="B421" i="1"/>
  <c r="C421" i="1" s="1"/>
  <c r="D421" i="1" s="1"/>
  <c r="B767" i="1"/>
  <c r="C767" i="1" s="1"/>
  <c r="D767" i="1" s="1"/>
  <c r="B633" i="1"/>
  <c r="C633" i="1" s="1"/>
  <c r="D633" i="1" s="1"/>
  <c r="B325" i="1"/>
  <c r="C325" i="1" s="1"/>
  <c r="D325" i="1" s="1"/>
  <c r="B915" i="1"/>
  <c r="C915" i="1" s="1"/>
  <c r="D915" i="1" s="1"/>
  <c r="B386" i="1"/>
  <c r="C386" i="1" s="1"/>
  <c r="D386" i="1" s="1"/>
  <c r="B396" i="1"/>
  <c r="C396" i="1" s="1"/>
  <c r="D396" i="1" s="1"/>
  <c r="B496" i="1"/>
  <c r="C496" i="1" s="1"/>
  <c r="D496" i="1" s="1"/>
  <c r="B532" i="1"/>
  <c r="C532" i="1" s="1"/>
  <c r="D532" i="1" s="1"/>
  <c r="B784" i="1"/>
  <c r="C784" i="1" s="1"/>
  <c r="D784" i="1" s="1"/>
  <c r="B775" i="1"/>
  <c r="C775" i="1" s="1"/>
  <c r="D775" i="1" s="1"/>
  <c r="B831" i="1"/>
  <c r="C831" i="1" s="1"/>
  <c r="D831" i="1" s="1"/>
  <c r="B725" i="1"/>
  <c r="C725" i="1" s="1"/>
  <c r="D725" i="1" s="1"/>
  <c r="B625" i="1"/>
  <c r="C625" i="1" s="1"/>
  <c r="D625" i="1" s="1"/>
  <c r="B63" i="1"/>
  <c r="C63" i="1" s="1"/>
  <c r="D63" i="1" s="1"/>
  <c r="B144" i="1"/>
  <c r="C144" i="1" s="1"/>
  <c r="D144" i="1" s="1"/>
  <c r="B712" i="1"/>
  <c r="C712" i="1" s="1"/>
  <c r="D712" i="1" s="1"/>
  <c r="B776" i="1"/>
  <c r="C776" i="1" s="1"/>
  <c r="D776" i="1" s="1"/>
  <c r="B45" i="1"/>
  <c r="C45" i="1" s="1"/>
  <c r="D45" i="1" s="1"/>
  <c r="B279" i="1"/>
  <c r="C279" i="1" s="1"/>
  <c r="D279" i="1" s="1"/>
  <c r="B974" i="1"/>
  <c r="C974" i="1" s="1"/>
  <c r="D974" i="1" s="1"/>
  <c r="B472" i="1"/>
  <c r="C472" i="1" s="1"/>
  <c r="D472" i="1" s="1"/>
  <c r="B777" i="1"/>
  <c r="C777" i="1" s="1"/>
  <c r="D777" i="1" s="1"/>
  <c r="B439" i="1"/>
  <c r="C439" i="1" s="1"/>
  <c r="D439" i="1" s="1"/>
  <c r="B329" i="1"/>
  <c r="C329" i="1" s="1"/>
  <c r="D329" i="1" s="1"/>
  <c r="B556" i="1"/>
  <c r="C556" i="1" s="1"/>
  <c r="D556" i="1" s="1"/>
  <c r="B676" i="1"/>
  <c r="C676" i="1" s="1"/>
  <c r="D676" i="1" s="1"/>
  <c r="B513" i="1"/>
  <c r="C513" i="1" s="1"/>
  <c r="D513" i="1" s="1"/>
  <c r="B420" i="1"/>
  <c r="C420" i="1" s="1"/>
  <c r="D420" i="1" s="1"/>
  <c r="B920" i="1"/>
  <c r="C920" i="1" s="1"/>
  <c r="D920" i="1" s="1"/>
  <c r="B506" i="1"/>
  <c r="C506" i="1" s="1"/>
  <c r="D506" i="1" s="1"/>
  <c r="B466" i="1"/>
  <c r="C466" i="1" s="1"/>
  <c r="D466" i="1" s="1"/>
  <c r="B313" i="1"/>
  <c r="C313" i="1" s="1"/>
  <c r="D313" i="1" s="1"/>
  <c r="B371" i="1"/>
  <c r="C371" i="1" s="1"/>
  <c r="D371" i="1" s="1"/>
  <c r="B702" i="1"/>
  <c r="C702" i="1" s="1"/>
  <c r="D702" i="1" s="1"/>
  <c r="B869" i="1"/>
  <c r="C869" i="1" s="1"/>
  <c r="D869" i="1" s="1"/>
  <c r="B913" i="1"/>
  <c r="C913" i="1" s="1"/>
  <c r="D913" i="1" s="1"/>
  <c r="B814" i="1"/>
  <c r="C814" i="1" s="1"/>
  <c r="D814" i="1" s="1"/>
  <c r="B536" i="1"/>
  <c r="C536" i="1" s="1"/>
  <c r="D536" i="1" s="1"/>
  <c r="B582" i="1"/>
  <c r="C582" i="1" s="1"/>
  <c r="D582" i="1" s="1"/>
  <c r="B504" i="1"/>
  <c r="C504" i="1" s="1"/>
  <c r="D504" i="1" s="1"/>
  <c r="B983" i="1"/>
  <c r="C983" i="1" s="1"/>
  <c r="D983" i="1" s="1"/>
  <c r="B891" i="1"/>
  <c r="C891" i="1" s="1"/>
  <c r="D891" i="1" s="1"/>
  <c r="B499" i="1"/>
  <c r="C499" i="1" s="1"/>
  <c r="D499" i="1" s="1"/>
  <c r="B673" i="1"/>
  <c r="C673" i="1" s="1"/>
  <c r="D673" i="1" s="1"/>
  <c r="B875" i="1"/>
  <c r="C875" i="1" s="1"/>
  <c r="D875" i="1" s="1"/>
  <c r="B622" i="1"/>
  <c r="C622" i="1" s="1"/>
  <c r="D622" i="1" s="1"/>
  <c r="B337" i="1"/>
  <c r="C337" i="1" s="1"/>
  <c r="D337" i="1" s="1"/>
  <c r="B300" i="1"/>
  <c r="C300" i="1" s="1"/>
  <c r="D300" i="1" s="1"/>
  <c r="B981" i="1"/>
  <c r="C981" i="1" s="1"/>
  <c r="D981" i="1" s="1"/>
  <c r="B651" i="1"/>
  <c r="C651" i="1" s="1"/>
  <c r="D651" i="1" s="1"/>
  <c r="B153" i="1"/>
  <c r="C153" i="1" s="1"/>
  <c r="D153" i="1" s="1"/>
  <c r="B842" i="1"/>
  <c r="C842" i="1" s="1"/>
  <c r="D842" i="1" s="1"/>
  <c r="B305" i="1"/>
  <c r="C305" i="1" s="1"/>
  <c r="D305" i="1" s="1"/>
  <c r="B984" i="1"/>
  <c r="C984" i="1" s="1"/>
  <c r="D984" i="1" s="1"/>
  <c r="B689" i="1"/>
  <c r="C689" i="1" s="1"/>
  <c r="D689" i="1" s="1"/>
  <c r="B57" i="1"/>
  <c r="C57" i="1" s="1"/>
  <c r="D57" i="1" s="1"/>
  <c r="B476" i="1"/>
  <c r="C476" i="1" s="1"/>
  <c r="D476" i="1" s="1"/>
  <c r="B630" i="1"/>
  <c r="C630" i="1" s="1"/>
  <c r="D630" i="1" s="1"/>
  <c r="B995" i="1"/>
  <c r="C995" i="1" s="1"/>
  <c r="D995" i="1" s="1"/>
  <c r="B124" i="1"/>
  <c r="C124" i="1" s="1"/>
  <c r="D124" i="1" s="1"/>
  <c r="B161" i="1"/>
  <c r="C161" i="1" s="1"/>
  <c r="D161" i="1" s="1"/>
  <c r="B740" i="1"/>
  <c r="C740" i="1" s="1"/>
  <c r="D740" i="1" s="1"/>
  <c r="B39" i="1"/>
  <c r="C39" i="1" s="1"/>
  <c r="D39" i="1" s="1"/>
  <c r="B74" i="1"/>
  <c r="C74" i="1" s="1"/>
  <c r="D74" i="1" s="1"/>
  <c r="B323" i="1"/>
  <c r="C323" i="1" s="1"/>
  <c r="D323" i="1" s="1"/>
  <c r="B935" i="1"/>
  <c r="C935" i="1" s="1"/>
  <c r="D935" i="1" s="1"/>
  <c r="B134" i="1"/>
  <c r="C134" i="1" s="1"/>
  <c r="D134" i="1" s="1"/>
  <c r="B158" i="1"/>
  <c r="C158" i="1" s="1"/>
  <c r="D158" i="1" s="1"/>
  <c r="B350" i="1"/>
  <c r="C350" i="1" s="1"/>
  <c r="D350" i="1" s="1"/>
  <c r="B192" i="1"/>
  <c r="C192" i="1" s="1"/>
  <c r="D192" i="1" s="1"/>
  <c r="B195" i="1"/>
  <c r="C195" i="1" s="1"/>
  <c r="D195" i="1" s="1"/>
  <c r="B738" i="1"/>
  <c r="C738" i="1" s="1"/>
  <c r="D738" i="1" s="1"/>
  <c r="B416" i="1"/>
  <c r="C416" i="1" s="1"/>
  <c r="D416" i="1" s="1"/>
  <c r="B617" i="1"/>
  <c r="C617" i="1" s="1"/>
  <c r="D617" i="1" s="1"/>
  <c r="B805" i="1"/>
  <c r="C805" i="1" s="1"/>
  <c r="D805" i="1" s="1"/>
  <c r="B407" i="1"/>
  <c r="C407" i="1" s="1"/>
  <c r="D407" i="1" s="1"/>
  <c r="B906" i="1"/>
  <c r="C906" i="1" s="1"/>
  <c r="D906" i="1" s="1"/>
  <c r="B351" i="1"/>
  <c r="C351" i="1" s="1"/>
  <c r="D351" i="1" s="1"/>
  <c r="B590" i="1"/>
  <c r="C590" i="1" s="1"/>
  <c r="D590" i="1" s="1"/>
  <c r="B976" i="1"/>
  <c r="C976" i="1" s="1"/>
  <c r="D976" i="1" s="1"/>
  <c r="B120" i="1"/>
  <c r="C120" i="1" s="1"/>
  <c r="D120" i="1" s="1"/>
  <c r="B581" i="1"/>
  <c r="C581" i="1" s="1"/>
  <c r="D581" i="1" s="1"/>
  <c r="B732" i="1"/>
  <c r="C732" i="1" s="1"/>
  <c r="D732" i="1" s="1"/>
  <c r="B759" i="1"/>
  <c r="C759" i="1" s="1"/>
  <c r="D759" i="1" s="1"/>
  <c r="B62" i="1"/>
  <c r="C62" i="1" s="1"/>
  <c r="D62" i="1" s="1"/>
  <c r="B683" i="1"/>
  <c r="C683" i="1" s="1"/>
  <c r="D683" i="1" s="1"/>
  <c r="B649" i="1"/>
  <c r="C649" i="1" s="1"/>
  <c r="D649" i="1" s="1"/>
  <c r="B118" i="1"/>
  <c r="C118" i="1" s="1"/>
  <c r="D118" i="1" s="1"/>
  <c r="B949" i="1"/>
  <c r="C949" i="1" s="1"/>
  <c r="D949" i="1" s="1"/>
  <c r="B747" i="1"/>
  <c r="C747" i="1" s="1"/>
  <c r="D747" i="1" s="1"/>
  <c r="B720" i="1"/>
  <c r="C720" i="1" s="1"/>
  <c r="D720" i="1" s="1"/>
  <c r="B463" i="1"/>
  <c r="C463" i="1" s="1"/>
  <c r="D463" i="1" s="1"/>
  <c r="B596" i="1"/>
  <c r="C596" i="1" s="1"/>
  <c r="D596" i="1" s="1"/>
  <c r="B629" i="1"/>
  <c r="C629" i="1" s="1"/>
  <c r="D629" i="1" s="1"/>
  <c r="B230" i="1"/>
  <c r="C230" i="1" s="1"/>
  <c r="D230" i="1" s="1"/>
  <c r="B571" i="1"/>
  <c r="C571" i="1" s="1"/>
  <c r="D571" i="1" s="1"/>
  <c r="B485" i="1"/>
  <c r="C485" i="1" s="1"/>
  <c r="D485" i="1" s="1"/>
  <c r="B911" i="1"/>
  <c r="C911" i="1" s="1"/>
  <c r="D911" i="1" s="1"/>
  <c r="B755" i="1"/>
  <c r="C755" i="1" s="1"/>
  <c r="D755" i="1" s="1"/>
  <c r="B827" i="1"/>
  <c r="C827" i="1" s="1"/>
  <c r="D827" i="1" s="1"/>
  <c r="B844" i="1"/>
  <c r="C844" i="1" s="1"/>
  <c r="D844" i="1" s="1"/>
  <c r="B100" i="1"/>
  <c r="C100" i="1" s="1"/>
  <c r="D100" i="1" s="1"/>
  <c r="B874" i="1"/>
  <c r="C874" i="1" s="1"/>
  <c r="D874" i="1" s="1"/>
  <c r="B35" i="1"/>
  <c r="C35" i="1" s="1"/>
  <c r="D35" i="1" s="1"/>
  <c r="B295" i="1"/>
  <c r="C295" i="1" s="1"/>
  <c r="D295" i="1" s="1"/>
  <c r="B377" i="1"/>
  <c r="C377" i="1" s="1"/>
  <c r="D377" i="1" s="1"/>
  <c r="B164" i="1"/>
  <c r="C164" i="1" s="1"/>
  <c r="D164" i="1" s="1"/>
  <c r="B502" i="1"/>
  <c r="C502" i="1" s="1"/>
  <c r="D502" i="1" s="1"/>
  <c r="B167" i="1"/>
  <c r="C167" i="1" s="1"/>
  <c r="D167" i="1" s="1"/>
  <c r="B804" i="1"/>
  <c r="C804" i="1" s="1"/>
  <c r="D804" i="1" s="1"/>
  <c r="B52" i="1"/>
  <c r="C52" i="1" s="1"/>
  <c r="D52" i="1" s="1"/>
  <c r="B737" i="1"/>
  <c r="C737" i="1" s="1"/>
  <c r="D737" i="1" s="1"/>
  <c r="B276" i="1"/>
  <c r="C276" i="1" s="1"/>
  <c r="D276" i="1" s="1"/>
  <c r="B943" i="1"/>
  <c r="C943" i="1" s="1"/>
  <c r="D943" i="1" s="1"/>
  <c r="B790" i="1"/>
  <c r="C790" i="1" s="1"/>
  <c r="D790" i="1" s="1"/>
  <c r="B264" i="1"/>
  <c r="C264" i="1" s="1"/>
  <c r="D264" i="1" s="1"/>
  <c r="B816" i="1"/>
  <c r="C816" i="1" s="1"/>
  <c r="D816" i="1" s="1"/>
  <c r="B129" i="1"/>
  <c r="C129" i="1" s="1"/>
  <c r="D129" i="1" s="1"/>
  <c r="B615" i="1"/>
  <c r="C615" i="1" s="1"/>
  <c r="D615" i="1" s="1"/>
  <c r="B269" i="1"/>
  <c r="C269" i="1" s="1"/>
  <c r="D269" i="1" s="1"/>
  <c r="B745" i="1"/>
  <c r="C745" i="1" s="1"/>
  <c r="D745" i="1" s="1"/>
  <c r="B425" i="1"/>
  <c r="C425" i="1" s="1"/>
  <c r="D425" i="1" s="1"/>
  <c r="B270" i="1"/>
  <c r="C270" i="1" s="1"/>
  <c r="D270" i="1" s="1"/>
  <c r="B380" i="1"/>
  <c r="C380" i="1" s="1"/>
  <c r="D380" i="1" s="1"/>
  <c r="B446" i="1"/>
  <c r="C446" i="1" s="1"/>
  <c r="D446" i="1" s="1"/>
  <c r="B838" i="1"/>
  <c r="C838" i="1" s="1"/>
  <c r="D838" i="1" s="1"/>
  <c r="B583" i="1"/>
  <c r="C583" i="1" s="1"/>
  <c r="D583" i="1" s="1"/>
  <c r="B928" i="1"/>
  <c r="C928" i="1" s="1"/>
  <c r="D928" i="1" s="1"/>
  <c r="B539" i="1"/>
  <c r="C539" i="1" s="1"/>
  <c r="D539" i="1" s="1"/>
  <c r="B758" i="1"/>
  <c r="C758" i="1" s="1"/>
  <c r="D758" i="1" s="1"/>
  <c r="B260" i="1"/>
  <c r="C260" i="1" s="1"/>
  <c r="D260" i="1" s="1"/>
  <c r="B70" i="1"/>
  <c r="C70" i="1" s="1"/>
  <c r="D70" i="1" s="1"/>
  <c r="B871" i="1"/>
  <c r="C871" i="1" s="1"/>
  <c r="D871" i="1" s="1"/>
  <c r="B462" i="1"/>
  <c r="C462" i="1" s="1"/>
  <c r="D462" i="1" s="1"/>
  <c r="B212" i="1"/>
  <c r="C212" i="1" s="1"/>
  <c r="D212" i="1" s="1"/>
  <c r="B864" i="1"/>
  <c r="C864" i="1" s="1"/>
  <c r="D864" i="1" s="1"/>
  <c r="B319" i="1"/>
  <c r="C319" i="1" s="1"/>
  <c r="D319" i="1" s="1"/>
  <c r="B766" i="1"/>
  <c r="C766" i="1" s="1"/>
  <c r="D766" i="1" s="1"/>
  <c r="B645" i="1"/>
  <c r="C645" i="1" s="1"/>
  <c r="D645" i="1" s="1"/>
  <c r="B969" i="1"/>
  <c r="C969" i="1" s="1"/>
  <c r="D969" i="1" s="1"/>
  <c r="B612" i="1"/>
  <c r="C612" i="1" s="1"/>
  <c r="D612" i="1" s="1"/>
  <c r="B879" i="1"/>
  <c r="C879" i="1" s="1"/>
  <c r="D879" i="1" s="1"/>
  <c r="B642" i="1"/>
  <c r="C642" i="1" s="1"/>
  <c r="D642" i="1" s="1"/>
  <c r="B527" i="1"/>
  <c r="C527" i="1" s="1"/>
  <c r="D527" i="1" s="1"/>
  <c r="B635" i="1"/>
  <c r="C635" i="1" s="1"/>
  <c r="D635" i="1" s="1"/>
  <c r="B813" i="1"/>
  <c r="C813" i="1" s="1"/>
  <c r="D813" i="1" s="1"/>
  <c r="B398" i="1"/>
  <c r="C398" i="1" s="1"/>
  <c r="D398" i="1" s="1"/>
  <c r="B75" i="1"/>
  <c r="C75" i="1" s="1"/>
  <c r="D75" i="1" s="1"/>
  <c r="B956" i="1"/>
  <c r="C956" i="1" s="1"/>
  <c r="D956" i="1" s="1"/>
  <c r="B893" i="1"/>
  <c r="C893" i="1" s="1"/>
  <c r="D893" i="1" s="1"/>
  <c r="B93" i="1"/>
  <c r="C93" i="1" s="1"/>
  <c r="D93" i="1" s="1"/>
  <c r="B674" i="1"/>
  <c r="C674" i="1" s="1"/>
  <c r="D674" i="1" s="1"/>
  <c r="B207" i="1"/>
  <c r="C207" i="1" s="1"/>
  <c r="D207" i="1" s="1"/>
  <c r="B89" i="1"/>
  <c r="C89" i="1" s="1"/>
  <c r="D89" i="1" s="1"/>
  <c r="B665" i="1"/>
  <c r="C665" i="1" s="1"/>
  <c r="D665" i="1" s="1"/>
  <c r="B281" i="1"/>
  <c r="C281" i="1" s="1"/>
  <c r="D281" i="1" s="1"/>
  <c r="B256" i="1"/>
  <c r="C256" i="1" s="1"/>
  <c r="D256" i="1" s="1"/>
  <c r="B265" i="1"/>
  <c r="C265" i="1" s="1"/>
  <c r="D265" i="1" s="1"/>
  <c r="B288" i="1"/>
  <c r="C288" i="1" s="1"/>
  <c r="D288" i="1" s="1"/>
  <c r="B798" i="1"/>
  <c r="C798" i="1" s="1"/>
  <c r="D798" i="1" s="1"/>
  <c r="B355" i="1"/>
  <c r="C355" i="1" s="1"/>
  <c r="D355" i="1" s="1"/>
  <c r="B941" i="1"/>
  <c r="C941" i="1" s="1"/>
  <c r="D941" i="1" s="1"/>
  <c r="B179" i="1"/>
  <c r="C179" i="1" s="1"/>
  <c r="D179" i="1" s="1"/>
  <c r="B569" i="1"/>
  <c r="C569" i="1" s="1"/>
  <c r="D569" i="1" s="1"/>
  <c r="B149" i="1"/>
  <c r="C149" i="1" s="1"/>
  <c r="D149" i="1" s="1"/>
  <c r="B707" i="1"/>
  <c r="C707" i="1" s="1"/>
  <c r="D707" i="1" s="1"/>
  <c r="B180" i="1"/>
  <c r="C180" i="1" s="1"/>
  <c r="D180" i="1" s="1"/>
  <c r="B342" i="1"/>
  <c r="C342" i="1" s="1"/>
  <c r="D342" i="1" s="1"/>
  <c r="B517" i="1"/>
  <c r="C517" i="1" s="1"/>
  <c r="D517" i="1" s="1"/>
  <c r="B82" i="1"/>
  <c r="C82" i="1" s="1"/>
  <c r="D82" i="1" s="1"/>
  <c r="B507" i="1"/>
  <c r="C507" i="1" s="1"/>
  <c r="D507" i="1" s="1"/>
  <c r="B199" i="1"/>
  <c r="C199" i="1" s="1"/>
  <c r="D199" i="1" s="1"/>
  <c r="B809" i="1"/>
  <c r="C809" i="1" s="1"/>
  <c r="D809" i="1" s="1"/>
  <c r="B667" i="1"/>
  <c r="C667" i="1" s="1"/>
  <c r="D667" i="1" s="1"/>
  <c r="B366" i="1"/>
  <c r="C366" i="1" s="1"/>
  <c r="D366" i="1" s="1"/>
  <c r="B196" i="1"/>
  <c r="C196" i="1" s="1"/>
  <c r="D196" i="1" s="1"/>
  <c r="B876" i="1"/>
  <c r="C876" i="1" s="1"/>
  <c r="D876" i="1" s="1"/>
  <c r="B500" i="1"/>
  <c r="C500" i="1" s="1"/>
  <c r="D500" i="1" s="1"/>
  <c r="B170" i="1"/>
  <c r="C170" i="1" s="1"/>
  <c r="D170" i="1" s="1"/>
  <c r="B182" i="1"/>
  <c r="C182" i="1" s="1"/>
  <c r="D182" i="1" s="1"/>
  <c r="B839" i="1"/>
  <c r="C839" i="1" s="1"/>
  <c r="D839" i="1" s="1"/>
  <c r="B736" i="1"/>
  <c r="C736" i="1" s="1"/>
  <c r="D736" i="1" s="1"/>
  <c r="B211" i="1"/>
  <c r="C211" i="1" s="1"/>
  <c r="D211" i="1" s="1"/>
  <c r="B845" i="1"/>
  <c r="C845" i="1" s="1"/>
  <c r="D845" i="1" s="1"/>
  <c r="B679" i="1"/>
  <c r="C679" i="1" s="1"/>
  <c r="D679" i="1" s="1"/>
  <c r="B111" i="1"/>
  <c r="C111" i="1" s="1"/>
  <c r="D111" i="1" s="1"/>
  <c r="B248" i="1"/>
  <c r="C248" i="1" s="1"/>
  <c r="D248" i="1" s="1"/>
  <c r="B815" i="1"/>
  <c r="C815" i="1" s="1"/>
  <c r="D815" i="1" s="1"/>
  <c r="B410" i="1"/>
  <c r="C410" i="1" s="1"/>
  <c r="D410" i="1" s="1"/>
  <c r="B863" i="1"/>
  <c r="C863" i="1" s="1"/>
  <c r="D863" i="1" s="1"/>
  <c r="B318" i="1"/>
  <c r="C318" i="1" s="1"/>
  <c r="D318" i="1" s="1"/>
  <c r="B434" i="1"/>
  <c r="C434" i="1" s="1"/>
  <c r="D434" i="1" s="1"/>
  <c r="B589" i="1"/>
  <c r="C589" i="1" s="1"/>
  <c r="D589" i="1" s="1"/>
  <c r="B964" i="1"/>
  <c r="C964" i="1" s="1"/>
  <c r="D964" i="1" s="1"/>
  <c r="B364" i="1"/>
  <c r="C364" i="1" s="1"/>
  <c r="D364" i="1" s="1"/>
  <c r="B469" i="1"/>
  <c r="C469" i="1" s="1"/>
  <c r="D469" i="1" s="1"/>
  <c r="B148" i="1"/>
  <c r="C148" i="1" s="1"/>
  <c r="D148" i="1" s="1"/>
  <c r="B620" i="1"/>
  <c r="C620" i="1" s="1"/>
  <c r="D620" i="1" s="1"/>
  <c r="B603" i="1"/>
  <c r="C603" i="1" s="1"/>
  <c r="D603" i="1" s="1"/>
  <c r="B359" i="1"/>
  <c r="C359" i="1" s="1"/>
  <c r="D359" i="1" s="1"/>
  <c r="B20" i="1"/>
  <c r="C20" i="1" s="1"/>
  <c r="D20" i="1" s="1"/>
  <c r="B229" i="1"/>
  <c r="C229" i="1" s="1"/>
  <c r="D229" i="1" s="1"/>
  <c r="B247" i="1"/>
  <c r="C247" i="1" s="1"/>
  <c r="D247" i="1" s="1"/>
  <c r="B97" i="1"/>
  <c r="C97" i="1" s="1"/>
  <c r="D97" i="1" s="1"/>
  <c r="B621" i="1"/>
  <c r="C621" i="1" s="1"/>
  <c r="D621" i="1" s="1"/>
  <c r="B98" i="1"/>
  <c r="C98" i="1" s="1"/>
  <c r="D98" i="1" s="1"/>
  <c r="B565" i="1"/>
  <c r="C565" i="1" s="1"/>
  <c r="D565" i="1" s="1"/>
  <c r="B330" i="1"/>
  <c r="C330" i="1" s="1"/>
  <c r="D330" i="1" s="1"/>
  <c r="B830" i="1"/>
  <c r="C830" i="1" s="1"/>
  <c r="D830" i="1" s="1"/>
  <c r="B686" i="1"/>
  <c r="C686" i="1" s="1"/>
  <c r="D686" i="1" s="1"/>
  <c r="B572" i="1"/>
  <c r="C572" i="1" s="1"/>
  <c r="D572" i="1" s="1"/>
  <c r="B890" i="1"/>
  <c r="C890" i="1" s="1"/>
  <c r="D890" i="1" s="1"/>
  <c r="B897" i="1"/>
  <c r="C897" i="1" s="1"/>
  <c r="D897" i="1" s="1"/>
  <c r="B176" i="1"/>
  <c r="C176" i="1" s="1"/>
  <c r="D176" i="1" s="1"/>
  <c r="B24" i="1"/>
  <c r="C24" i="1" s="1"/>
  <c r="D24" i="1" s="1"/>
  <c r="B78" i="1"/>
  <c r="C78" i="1" s="1"/>
  <c r="D78" i="1" s="1"/>
  <c r="B42" i="1"/>
  <c r="C42" i="1" s="1"/>
  <c r="D42" i="1" s="1"/>
  <c r="B268" i="1"/>
  <c r="C268" i="1" s="1"/>
  <c r="D268" i="1" s="1"/>
  <c r="B400" i="1"/>
  <c r="C400" i="1" s="1"/>
  <c r="D400" i="1" s="1"/>
  <c r="B203" i="1"/>
  <c r="C203" i="1" s="1"/>
  <c r="D203" i="1" s="1"/>
  <c r="B550" i="1"/>
  <c r="C550" i="1" s="1"/>
  <c r="D550" i="1" s="1"/>
  <c r="B626" i="1"/>
  <c r="C626" i="1" s="1"/>
  <c r="D626" i="1" s="1"/>
  <c r="B4" i="1"/>
  <c r="C4" i="1" s="1"/>
  <c r="D4" i="1" s="1"/>
  <c r="B948" i="1"/>
  <c r="C948" i="1" s="1"/>
  <c r="D948" i="1" s="1"/>
  <c r="B511" i="1"/>
  <c r="C511" i="1" s="1"/>
  <c r="D511" i="1" s="1"/>
  <c r="B588" i="1"/>
  <c r="C588" i="1" s="1"/>
  <c r="D588" i="1" s="1"/>
  <c r="B437" i="1"/>
  <c r="C437" i="1" s="1"/>
  <c r="D437" i="1" s="1"/>
  <c r="B858" i="1"/>
  <c r="C858" i="1" s="1"/>
  <c r="D858" i="1" s="1"/>
  <c r="B91" i="1"/>
  <c r="C91" i="1" s="1"/>
  <c r="D91" i="1" s="1"/>
  <c r="B623" i="1"/>
  <c r="C623" i="1" s="1"/>
  <c r="D623" i="1" s="1"/>
  <c r="B826" i="1"/>
  <c r="C826" i="1" s="1"/>
  <c r="D826" i="1" s="1"/>
  <c r="B914" i="1"/>
  <c r="C914" i="1" s="1"/>
  <c r="D914" i="1" s="1"/>
  <c r="B133" i="1"/>
  <c r="C133" i="1" s="1"/>
  <c r="D133" i="1" s="1"/>
  <c r="B883" i="1"/>
  <c r="C883" i="1" s="1"/>
  <c r="D883" i="1" s="1"/>
  <c r="B695" i="1"/>
  <c r="C695" i="1" s="1"/>
  <c r="D695" i="1" s="1"/>
  <c r="B970" i="1"/>
  <c r="C970" i="1" s="1"/>
  <c r="D970" i="1" s="1"/>
  <c r="B388" i="1"/>
  <c r="C388" i="1" s="1"/>
  <c r="D388" i="1" s="1"/>
  <c r="B909" i="1"/>
  <c r="C909" i="1" s="1"/>
  <c r="D909" i="1" s="1"/>
  <c r="B613" i="1"/>
  <c r="C613" i="1" s="1"/>
  <c r="D613" i="1" s="1"/>
  <c r="B94" i="1"/>
  <c r="C94" i="1" s="1"/>
  <c r="D94" i="1" s="1"/>
  <c r="B254" i="1"/>
  <c r="C254" i="1" s="1"/>
  <c r="D254" i="1" s="1"/>
  <c r="B699" i="1"/>
  <c r="C699" i="1" s="1"/>
  <c r="D699" i="1" s="1"/>
  <c r="B794" i="1"/>
  <c r="C794" i="1" s="1"/>
  <c r="D794" i="1" s="1"/>
  <c r="B443" i="1"/>
  <c r="C443" i="1" s="1"/>
  <c r="D443" i="1" s="1"/>
  <c r="B417" i="1"/>
  <c r="C417" i="1" s="1"/>
  <c r="D417" i="1" s="1"/>
  <c r="B77" i="1"/>
  <c r="C77" i="1" s="1"/>
  <c r="D77" i="1" s="1"/>
  <c r="B535" i="1"/>
  <c r="C535" i="1" s="1"/>
  <c r="D535" i="1" s="1"/>
  <c r="B54" i="1"/>
  <c r="C54" i="1" s="1"/>
  <c r="D54" i="1" s="1"/>
  <c r="B27" i="1"/>
  <c r="C27" i="1" s="1"/>
  <c r="D27" i="1" s="1"/>
  <c r="B636" i="1"/>
  <c r="C636" i="1" s="1"/>
  <c r="D636" i="1" s="1"/>
  <c r="B165" i="1"/>
  <c r="C165" i="1" s="1"/>
  <c r="D165" i="1" s="1"/>
  <c r="B397" i="1"/>
  <c r="C397" i="1" s="1"/>
  <c r="D397" i="1" s="1"/>
  <c r="B103" i="1"/>
  <c r="C103" i="1" s="1"/>
  <c r="D103" i="1" s="1"/>
  <c r="B557" i="1"/>
  <c r="C557" i="1" s="1"/>
  <c r="D557" i="1" s="1"/>
  <c r="B19" i="1"/>
  <c r="C19" i="1" s="1"/>
  <c r="D19" i="1" s="1"/>
  <c r="B961" i="1"/>
  <c r="C961" i="1" s="1"/>
  <c r="D961" i="1" s="1"/>
  <c r="B3" i="1"/>
  <c r="C3" i="1" s="1"/>
  <c r="D3" i="1" s="1"/>
  <c r="B782" i="1"/>
  <c r="C782" i="1" s="1"/>
  <c r="D782" i="1" s="1"/>
  <c r="B424" i="1"/>
  <c r="C424" i="1" s="1"/>
  <c r="D424" i="1" s="1"/>
  <c r="B61" i="1"/>
  <c r="C61" i="1" s="1"/>
  <c r="D61" i="1" s="1"/>
  <c r="B87" i="1"/>
  <c r="C87" i="1" s="1"/>
  <c r="D87" i="1" s="1"/>
  <c r="B524" i="1"/>
  <c r="C524" i="1" s="1"/>
  <c r="D524" i="1" s="1"/>
  <c r="B992" i="1"/>
  <c r="C992" i="1" s="1"/>
  <c r="D992" i="1" s="1"/>
  <c r="B698" i="1"/>
  <c r="C698" i="1" s="1"/>
  <c r="D698" i="1" s="1"/>
  <c r="B708" i="1"/>
  <c r="C708" i="1" s="1"/>
  <c r="D708" i="1" s="1"/>
  <c r="B986" i="1"/>
  <c r="C986" i="1" s="1"/>
  <c r="D986" i="1" s="1"/>
  <c r="B267" i="1"/>
  <c r="C267" i="1" s="1"/>
  <c r="D267" i="1" s="1"/>
  <c r="B973" i="1"/>
  <c r="C973" i="1" s="1"/>
  <c r="D973" i="1" s="1"/>
  <c r="B958" i="1"/>
  <c r="C958" i="1" s="1"/>
  <c r="D958" i="1" s="1"/>
  <c r="B415" i="1"/>
  <c r="C415" i="1" s="1"/>
  <c r="D415" i="1" s="1"/>
  <c r="B900" i="1"/>
  <c r="C900" i="1" s="1"/>
  <c r="D900" i="1" s="1"/>
  <c r="B221" i="1"/>
  <c r="C221" i="1" s="1"/>
  <c r="D221" i="1" s="1"/>
  <c r="B102" i="1"/>
  <c r="C102" i="1" s="1"/>
  <c r="D102" i="1" s="1"/>
  <c r="B22" i="1"/>
  <c r="C22" i="1" s="1"/>
  <c r="D22" i="1" s="1"/>
  <c r="B338" i="1"/>
  <c r="C338" i="1" s="1"/>
  <c r="D338" i="1" s="1"/>
  <c r="B494" i="1"/>
  <c r="C494" i="1" s="1"/>
  <c r="D494" i="1" s="1"/>
  <c r="B954" i="1"/>
  <c r="C954" i="1" s="1"/>
  <c r="D954" i="1" s="1"/>
  <c r="B594" i="1"/>
  <c r="C594" i="1" s="1"/>
  <c r="D594" i="1" s="1"/>
  <c r="B311" i="1"/>
  <c r="C311" i="1" s="1"/>
  <c r="D311" i="1" s="1"/>
  <c r="B474" i="1"/>
  <c r="C474" i="1" s="1"/>
  <c r="D474" i="1" s="1"/>
  <c r="B138" i="1"/>
  <c r="C138" i="1" s="1"/>
  <c r="D138" i="1" s="1"/>
  <c r="B9" i="1"/>
  <c r="C9" i="1" s="1"/>
  <c r="D9" i="1" s="1"/>
  <c r="B177" i="1"/>
  <c r="C177" i="1" s="1"/>
  <c r="D177" i="1" s="1"/>
  <c r="B460" i="1"/>
  <c r="C460" i="1" s="1"/>
  <c r="D460" i="1" s="1"/>
  <c r="B579" i="1"/>
  <c r="C579" i="1" s="1"/>
  <c r="D579" i="1" s="1"/>
  <c r="B10" i="1"/>
  <c r="C10" i="1" s="1"/>
  <c r="D10" i="1" s="1"/>
  <c r="B50" i="1"/>
  <c r="C50" i="1" s="1"/>
  <c r="D50" i="1" s="1"/>
  <c r="B937" i="1"/>
  <c r="C937" i="1" s="1"/>
  <c r="D937" i="1" s="1"/>
  <c r="B693" i="1"/>
  <c r="C693" i="1" s="1"/>
  <c r="D693" i="1" s="1"/>
  <c r="B944" i="1"/>
  <c r="C944" i="1" s="1"/>
  <c r="D944" i="1" s="1"/>
  <c r="B210" i="1"/>
  <c r="C210" i="1" s="1"/>
  <c r="D210" i="1" s="1"/>
  <c r="B611" i="1"/>
  <c r="C611" i="1" s="1"/>
  <c r="D611" i="1" s="1"/>
  <c r="B846" i="1"/>
  <c r="C846" i="1" s="1"/>
  <c r="D846" i="1" s="1"/>
  <c r="B850" i="1"/>
  <c r="C850" i="1" s="1"/>
  <c r="D850" i="1" s="1"/>
  <c r="B744" i="1"/>
  <c r="C744" i="1" s="1"/>
  <c r="D744" i="1" s="1"/>
  <c r="B641" i="1"/>
  <c r="C641" i="1" s="1"/>
  <c r="D641" i="1" s="1"/>
  <c r="B205" i="1"/>
  <c r="C205" i="1" s="1"/>
  <c r="D205" i="1" s="1"/>
  <c r="B882" i="1"/>
  <c r="C882" i="1" s="1"/>
  <c r="D882" i="1" s="1"/>
  <c r="B939" i="1"/>
  <c r="C939" i="1" s="1"/>
  <c r="D939" i="1" s="1"/>
  <c r="B898" i="1"/>
  <c r="C898" i="1" s="1"/>
  <c r="D898" i="1" s="1"/>
  <c r="B126" i="1"/>
  <c r="C126" i="1" s="1"/>
  <c r="D126" i="1" s="1"/>
  <c r="B616" i="1"/>
  <c r="C616" i="1" s="1"/>
  <c r="D616" i="1" s="1"/>
  <c r="B531" i="1"/>
  <c r="C531" i="1" s="1"/>
  <c r="D531" i="1" s="1"/>
  <c r="B490" i="1"/>
  <c r="C490" i="1" s="1"/>
  <c r="D490" i="1" s="1"/>
  <c r="B292" i="1"/>
  <c r="C292" i="1" s="1"/>
  <c r="D292" i="1" s="1"/>
  <c r="B320" i="1"/>
  <c r="C320" i="1" s="1"/>
  <c r="D320" i="1" s="1"/>
  <c r="B639" i="1"/>
  <c r="C639" i="1" s="1"/>
  <c r="D639" i="1" s="1"/>
  <c r="B335" i="1"/>
  <c r="C335" i="1" s="1"/>
  <c r="D335" i="1" s="1"/>
  <c r="B857" i="1"/>
  <c r="C857" i="1" s="1"/>
  <c r="D857" i="1" s="1"/>
  <c r="B48" i="1"/>
  <c r="C48" i="1" s="1"/>
  <c r="D48" i="1" s="1"/>
  <c r="B178" i="1"/>
  <c r="C178" i="1" s="1"/>
  <c r="D178" i="1" s="1"/>
  <c r="B58" i="1"/>
  <c r="C58" i="1" s="1"/>
  <c r="D58" i="1" s="1"/>
  <c r="B152" i="1"/>
  <c r="C152" i="1" s="1"/>
  <c r="D152" i="1" s="1"/>
  <c r="B68" i="1"/>
  <c r="C68" i="1" s="1"/>
  <c r="D68" i="1" s="1"/>
  <c r="B609" i="1"/>
  <c r="C609" i="1" s="1"/>
  <c r="D609" i="1" s="1"/>
  <c r="B453" i="1"/>
  <c r="C453" i="1" s="1"/>
  <c r="D453" i="1" s="1"/>
  <c r="B559" i="1"/>
  <c r="C559" i="1" s="1"/>
  <c r="D559" i="1" s="1"/>
  <c r="B334" i="1"/>
  <c r="C334" i="1" s="1"/>
  <c r="D334" i="1" s="1"/>
  <c r="B779" i="1"/>
  <c r="C779" i="1" s="1"/>
  <c r="D779" i="1" s="1"/>
  <c r="B549" i="1"/>
  <c r="C549" i="1" s="1"/>
  <c r="D549" i="1" s="1"/>
  <c r="B481" i="1"/>
  <c r="C481" i="1" s="1"/>
  <c r="D481" i="1" s="1"/>
  <c r="B47" i="1"/>
  <c r="C47" i="1" s="1"/>
  <c r="D47" i="1" s="1"/>
  <c r="B227" i="1"/>
  <c r="C227" i="1" s="1"/>
  <c r="D227" i="1" s="1"/>
  <c r="B239" i="1"/>
  <c r="C239" i="1" s="1"/>
  <c r="D239" i="1" s="1"/>
  <c r="B125" i="1"/>
  <c r="C125" i="1" s="1"/>
  <c r="D125" i="1" s="1"/>
  <c r="B806" i="1"/>
  <c r="C806" i="1" s="1"/>
  <c r="D806" i="1" s="1"/>
  <c r="B447" i="1"/>
  <c r="C447" i="1" s="1"/>
  <c r="D447" i="1" s="1"/>
  <c r="B119" i="1"/>
  <c r="C119" i="1" s="1"/>
  <c r="D119" i="1" s="1"/>
  <c r="B688" i="1"/>
  <c r="C688" i="1" s="1"/>
  <c r="D688" i="1" s="1"/>
  <c r="B593" i="1"/>
  <c r="C593" i="1" s="1"/>
  <c r="D593" i="1" s="1"/>
  <c r="B680" i="1"/>
  <c r="C680" i="1" s="1"/>
  <c r="D680" i="1" s="1"/>
  <c r="B413" i="1"/>
  <c r="C413" i="1" s="1"/>
  <c r="D413" i="1" s="1"/>
  <c r="B638" i="1"/>
  <c r="C638" i="1" s="1"/>
  <c r="D638" i="1" s="1"/>
  <c r="B894" i="1"/>
  <c r="C894" i="1" s="1"/>
  <c r="D894" i="1" s="1"/>
  <c r="B349" i="1"/>
  <c r="C349" i="1" s="1"/>
  <c r="D349" i="1" s="1"/>
  <c r="B663" i="1"/>
  <c r="C663" i="1" s="1"/>
  <c r="D663" i="1" s="1"/>
  <c r="B186" i="1"/>
  <c r="C186" i="1" s="1"/>
  <c r="D186" i="1" s="1"/>
  <c r="B289" i="1"/>
  <c r="C289" i="1" s="1"/>
  <c r="D289" i="1" s="1"/>
  <c r="B222" i="1"/>
  <c r="C222" i="1" s="1"/>
  <c r="D222" i="1" s="1"/>
  <c r="B250" i="1"/>
  <c r="C250" i="1" s="1"/>
  <c r="D250" i="1" s="1"/>
  <c r="B592" i="1"/>
  <c r="C592" i="1" s="1"/>
  <c r="D592" i="1" s="1"/>
  <c r="B926" i="1"/>
  <c r="C926" i="1" s="1"/>
  <c r="D926" i="1" s="1"/>
  <c r="B150" i="1"/>
  <c r="C150" i="1" s="1"/>
  <c r="D150" i="1" s="1"/>
  <c r="B379" i="1"/>
  <c r="C379" i="1" s="1"/>
  <c r="D379" i="1" s="1"/>
  <c r="B360" i="1"/>
  <c r="C360" i="1" s="1"/>
  <c r="D360" i="1" s="1"/>
  <c r="B324" i="1"/>
  <c r="C324" i="1" s="1"/>
  <c r="D324" i="1" s="1"/>
  <c r="B520" i="1"/>
  <c r="C520" i="1" s="1"/>
  <c r="D520" i="1" s="1"/>
  <c r="B553" i="1"/>
  <c r="C553" i="1" s="1"/>
  <c r="D553" i="1" s="1"/>
  <c r="B92" i="1"/>
  <c r="C92" i="1" s="1"/>
  <c r="D92" i="1" s="1"/>
  <c r="B6" i="1"/>
  <c r="C6" i="1" s="1"/>
  <c r="D6" i="1" s="1"/>
  <c r="B624" i="1"/>
  <c r="C624" i="1" s="1"/>
  <c r="D624" i="1" s="1"/>
  <c r="B786" i="1"/>
  <c r="C786" i="1" s="1"/>
  <c r="D786" i="1" s="1"/>
  <c r="B540" i="1"/>
  <c r="C540" i="1" s="1"/>
  <c r="D540" i="1" s="1"/>
  <c r="B573" i="1"/>
  <c r="C573" i="1" s="1"/>
  <c r="D573" i="1" s="1"/>
  <c r="B241" i="1"/>
  <c r="C241" i="1" s="1"/>
  <c r="D241" i="1" s="1"/>
  <c r="B832" i="1"/>
  <c r="C832" i="1" s="1"/>
  <c r="D832" i="1" s="1"/>
  <c r="B905" i="1"/>
  <c r="C905" i="1" s="1"/>
  <c r="D905" i="1" s="1"/>
  <c r="B38" i="1"/>
  <c r="C38" i="1" s="1"/>
  <c r="D38" i="1" s="1"/>
  <c r="B752" i="1"/>
  <c r="C752" i="1" s="1"/>
  <c r="D752" i="1" s="1"/>
  <c r="B971" i="1"/>
  <c r="C971" i="1" s="1"/>
  <c r="D971" i="1" s="1"/>
  <c r="B576" i="1"/>
  <c r="C576" i="1" s="1"/>
  <c r="D576" i="1" s="1"/>
  <c r="B714" i="1"/>
  <c r="C714" i="1" s="1"/>
  <c r="D714" i="1" s="1"/>
  <c r="B542" i="1"/>
  <c r="C542" i="1" s="1"/>
  <c r="D542" i="1" s="1"/>
  <c r="B922" i="1"/>
  <c r="C922" i="1" s="1"/>
  <c r="D922" i="1" s="1"/>
  <c r="B515" i="1"/>
  <c r="C515" i="1" s="1"/>
  <c r="D515" i="1" s="1"/>
  <c r="B347" i="1"/>
  <c r="C347" i="1" s="1"/>
  <c r="D347" i="1" s="1"/>
  <c r="B800" i="1"/>
  <c r="C800" i="1" s="1"/>
  <c r="D800" i="1" s="1"/>
  <c r="B580" i="1"/>
  <c r="C580" i="1" s="1"/>
  <c r="D580" i="1" s="1"/>
  <c r="B218" i="1"/>
  <c r="C218" i="1" s="1"/>
  <c r="D218" i="1" s="1"/>
  <c r="B28" i="1"/>
  <c r="C28" i="1" s="1"/>
  <c r="D28" i="1" s="1"/>
  <c r="B141" i="1"/>
  <c r="C141" i="1" s="1"/>
  <c r="D141" i="1" s="1"/>
  <c r="B107" i="1"/>
  <c r="C107" i="1" s="1"/>
  <c r="D107" i="1" s="1"/>
  <c r="B282" i="1"/>
  <c r="C282" i="1" s="1"/>
  <c r="D282" i="1" s="1"/>
  <c r="B116" i="1"/>
  <c r="C116" i="1" s="1"/>
  <c r="D116" i="1" s="1"/>
  <c r="B787" i="1"/>
  <c r="C787" i="1" s="1"/>
  <c r="D787" i="1" s="1"/>
  <c r="B389" i="1"/>
  <c r="C389" i="1" s="1"/>
  <c r="D389" i="1" s="1"/>
  <c r="B465" i="1"/>
  <c r="C465" i="1" s="1"/>
  <c r="D465" i="1" s="1"/>
  <c r="B529" i="1"/>
  <c r="C529" i="1" s="1"/>
  <c r="D529" i="1" s="1"/>
  <c r="B21" i="1"/>
  <c r="C21" i="1" s="1"/>
  <c r="D21" i="1" s="1"/>
  <c r="B998" i="1"/>
  <c r="C998" i="1" s="1"/>
  <c r="D998" i="1" s="1"/>
  <c r="B395" i="1"/>
  <c r="C395" i="1" s="1"/>
  <c r="D395" i="1" s="1"/>
  <c r="B493" i="1"/>
  <c r="C493" i="1" s="1"/>
  <c r="D493" i="1" s="1"/>
  <c r="B162" i="1"/>
  <c r="C162" i="1" s="1"/>
  <c r="D162" i="1" s="1"/>
  <c r="B803" i="1"/>
  <c r="C803" i="1" s="1"/>
  <c r="D803" i="1" s="1"/>
  <c r="B23" i="1"/>
  <c r="C23" i="1" s="1"/>
  <c r="D23" i="1" s="1"/>
  <c r="B953" i="1"/>
  <c r="C953" i="1" s="1"/>
  <c r="D953" i="1" s="1"/>
  <c r="B979" i="1"/>
  <c r="C979" i="1" s="1"/>
  <c r="D979" i="1" s="1"/>
  <c r="B865" i="1"/>
  <c r="C865" i="1" s="1"/>
  <c r="D865" i="1" s="1"/>
  <c r="B907" i="1"/>
  <c r="C907" i="1" s="1"/>
  <c r="D907" i="1" s="1"/>
  <c r="B753" i="1"/>
  <c r="C753" i="1" s="1"/>
  <c r="D753" i="1" s="1"/>
  <c r="B284" i="1"/>
  <c r="C284" i="1" s="1"/>
  <c r="D284" i="1" s="1"/>
  <c r="B293" i="1"/>
  <c r="C293" i="1" s="1"/>
  <c r="D293" i="1" s="1"/>
  <c r="B675" i="1"/>
  <c r="C675" i="1" s="1"/>
  <c r="D675" i="1" s="1"/>
  <c r="B405" i="1"/>
  <c r="C405" i="1" s="1"/>
  <c r="D405" i="1" s="1"/>
  <c r="B459" i="1"/>
  <c r="C459" i="1" s="1"/>
  <c r="D459" i="1" s="1"/>
  <c r="B454" i="1"/>
  <c r="C454" i="1" s="1"/>
  <c r="D454" i="1" s="1"/>
  <c r="B163" i="1"/>
  <c r="C163" i="1" s="1"/>
  <c r="D163" i="1" s="1"/>
  <c r="B498" i="1"/>
  <c r="C498" i="1" s="1"/>
  <c r="D498" i="1" s="1"/>
  <c r="B26" i="1"/>
  <c r="C26" i="1" s="1"/>
  <c r="D26" i="1" s="1"/>
  <c r="B570" i="1"/>
  <c r="C570" i="1" s="1"/>
  <c r="D570" i="1" s="1"/>
  <c r="B637" i="1"/>
  <c r="C637" i="1" s="1"/>
  <c r="D637" i="1" s="1"/>
  <c r="B968" i="1"/>
  <c r="C968" i="1" s="1"/>
  <c r="D968" i="1" s="1"/>
  <c r="B509" i="1"/>
  <c r="C509" i="1" s="1"/>
  <c r="D509" i="1" s="1"/>
  <c r="B18" i="1"/>
  <c r="C18" i="1" s="1"/>
  <c r="D18" i="1" s="1"/>
  <c r="B321" i="1"/>
  <c r="C321" i="1" s="1"/>
  <c r="D321" i="1" s="1"/>
  <c r="B368" i="1"/>
  <c r="C368" i="1" s="1"/>
  <c r="D368" i="1" s="1"/>
  <c r="B13" i="1"/>
  <c r="C13" i="1" s="1"/>
  <c r="D13" i="1" s="1"/>
  <c r="B933" i="1"/>
  <c r="C933" i="1" s="1"/>
  <c r="D933" i="1" s="1"/>
  <c r="B648" i="1"/>
  <c r="C648" i="1" s="1"/>
  <c r="D648" i="1" s="1"/>
  <c r="B598" i="1"/>
  <c r="C598" i="1" s="1"/>
  <c r="D598" i="1" s="1"/>
  <c r="B157" i="1"/>
  <c r="C157" i="1" s="1"/>
  <c r="D157" i="1" s="1"/>
  <c r="B478" i="1"/>
  <c r="C478" i="1" s="1"/>
  <c r="D478" i="1" s="1"/>
  <c r="B66" i="1"/>
  <c r="C66" i="1" s="1"/>
  <c r="D66" i="1" s="1"/>
  <c r="B112" i="1"/>
  <c r="C112" i="1" s="1"/>
  <c r="D112" i="1" s="1"/>
  <c r="B853" i="1"/>
  <c r="C853" i="1" s="1"/>
  <c r="D853" i="1" s="1"/>
  <c r="B923" i="1"/>
  <c r="C923" i="1" s="1"/>
  <c r="D923" i="1" s="1"/>
  <c r="B975" i="1"/>
  <c r="C975" i="1" s="1"/>
  <c r="D975" i="1" s="1"/>
  <c r="B291" i="1"/>
  <c r="C291" i="1" s="1"/>
  <c r="D291" i="1" s="1"/>
  <c r="B140" i="1"/>
  <c r="C140" i="1" s="1"/>
  <c r="D140" i="1" s="1"/>
  <c r="B733" i="1"/>
  <c r="C733" i="1" s="1"/>
  <c r="D733" i="1" s="1"/>
  <c r="B746" i="1"/>
  <c r="C746" i="1" s="1"/>
  <c r="D746" i="1" s="1"/>
  <c r="B781" i="1"/>
  <c r="C781" i="1" s="1"/>
  <c r="D781" i="1" s="1"/>
  <c r="B168" i="1"/>
  <c r="C168" i="1" s="1"/>
  <c r="D168" i="1" s="1"/>
  <c r="B987" i="1"/>
  <c r="C987" i="1" s="1"/>
  <c r="D987" i="1" s="1"/>
  <c r="B204" i="1"/>
  <c r="C204" i="1" s="1"/>
  <c r="D204" i="1" s="1"/>
  <c r="B145" i="1"/>
  <c r="C145" i="1" s="1"/>
  <c r="D145" i="1" s="1"/>
  <c r="B444" i="1"/>
  <c r="C444" i="1" s="1"/>
  <c r="D444" i="1" s="1"/>
  <c r="B67" i="1"/>
  <c r="C67" i="1" s="1"/>
  <c r="D67" i="1" s="1"/>
  <c r="B456" i="1"/>
  <c r="C456" i="1" s="1"/>
  <c r="D456" i="1" s="1"/>
  <c r="B262" i="1"/>
  <c r="C262" i="1" s="1"/>
  <c r="D262" i="1" s="1"/>
  <c r="B468" i="1"/>
  <c r="C468" i="1" s="1"/>
  <c r="D468" i="1" s="1"/>
  <c r="B375" i="1"/>
  <c r="C375" i="1" s="1"/>
  <c r="D375" i="1" s="1"/>
  <c r="B55" i="1"/>
  <c r="C55" i="1" s="1"/>
  <c r="D55" i="1" s="1"/>
  <c r="B705" i="1"/>
  <c r="C705" i="1" s="1"/>
  <c r="D705" i="1" s="1"/>
  <c r="B671" i="1"/>
  <c r="C671" i="1" s="1"/>
  <c r="D671" i="1" s="1"/>
  <c r="B884" i="1"/>
  <c r="C884" i="1" s="1"/>
  <c r="D884" i="1" s="1"/>
  <c r="B382" i="1"/>
  <c r="C382" i="1" s="1"/>
  <c r="D382" i="1" s="1"/>
  <c r="B399" i="1"/>
  <c r="C399" i="1" s="1"/>
  <c r="D399" i="1" s="1"/>
  <c r="B810" i="1"/>
  <c r="C810" i="1" s="1"/>
  <c r="D810" i="1" s="1"/>
  <c r="B299" i="1"/>
  <c r="C299" i="1" s="1"/>
  <c r="D299" i="1" s="1"/>
  <c r="B370" i="1"/>
  <c r="C370" i="1" s="1"/>
  <c r="D370" i="1" s="1"/>
  <c r="B201" i="1"/>
  <c r="C201" i="1" s="1"/>
  <c r="D201" i="1" s="1"/>
  <c r="B85" i="1"/>
  <c r="C85" i="1" s="1"/>
  <c r="D85" i="1" s="1"/>
  <c r="B988" i="1"/>
  <c r="C988" i="1" s="1"/>
  <c r="D988" i="1" s="1"/>
  <c r="B780" i="1"/>
  <c r="C780" i="1" s="1"/>
  <c r="D780" i="1" s="1"/>
  <c r="B748" i="1"/>
  <c r="C748" i="1" s="1"/>
  <c r="D748" i="1" s="1"/>
  <c r="B662" i="1"/>
  <c r="C662" i="1" s="1"/>
  <c r="D662" i="1" s="1"/>
  <c r="B484" i="1"/>
  <c r="C484" i="1" s="1"/>
  <c r="D484" i="1" s="1"/>
  <c r="B917" i="1"/>
  <c r="C917" i="1" s="1"/>
  <c r="D917" i="1" s="1"/>
  <c r="B634" i="1"/>
  <c r="C634" i="1" s="1"/>
  <c r="D634" i="1" s="1"/>
  <c r="B523" i="1"/>
  <c r="C523" i="1" s="1"/>
  <c r="D523" i="1" s="1"/>
  <c r="B418" i="1"/>
  <c r="C418" i="1" s="1"/>
  <c r="D418" i="1" s="1"/>
  <c r="B384" i="1"/>
  <c r="C384" i="1" s="1"/>
  <c r="D384" i="1" s="1"/>
  <c r="B200" i="1"/>
  <c r="C200" i="1" s="1"/>
  <c r="D200" i="1" s="1"/>
  <c r="B860" i="1"/>
  <c r="C860" i="1" s="1"/>
  <c r="D860" i="1" s="1"/>
  <c r="B643" i="1"/>
  <c r="C643" i="1" s="1"/>
  <c r="D643" i="1" s="1"/>
  <c r="B543" i="1"/>
  <c r="C543" i="1" s="1"/>
  <c r="D543" i="1" s="1"/>
  <c r="B275" i="1"/>
  <c r="C275" i="1" s="1"/>
  <c r="D275" i="1" s="1"/>
  <c r="B358" i="1"/>
  <c r="C358" i="1" s="1"/>
  <c r="D358" i="1" s="1"/>
  <c r="B927" i="1"/>
  <c r="C927" i="1" s="1"/>
  <c r="D927" i="1" s="1"/>
  <c r="B763" i="1"/>
  <c r="C763" i="1" s="1"/>
  <c r="D763" i="1" s="1"/>
  <c r="B393" i="1"/>
  <c r="C393" i="1" s="1"/>
  <c r="D393" i="1" s="1"/>
  <c r="B433" i="1"/>
  <c r="C433" i="1" s="1"/>
  <c r="D433" i="1" s="1"/>
  <c r="B208" i="1"/>
  <c r="C208" i="1" s="1"/>
  <c r="D208" i="1" s="1"/>
  <c r="B309" i="1"/>
  <c r="C309" i="1" s="1"/>
  <c r="D309" i="1" s="1"/>
  <c r="B191" i="1"/>
  <c r="C191" i="1" s="1"/>
  <c r="D191" i="1" s="1"/>
  <c r="B376" i="1"/>
  <c r="C376" i="1" s="1"/>
  <c r="D376" i="1" s="1"/>
  <c r="B880" i="1"/>
  <c r="C880" i="1" s="1"/>
  <c r="D880" i="1" s="1"/>
  <c r="B402" i="1"/>
  <c r="C402" i="1" s="1"/>
  <c r="D402" i="1" s="1"/>
  <c r="B346" i="1"/>
  <c r="C346" i="1" s="1"/>
  <c r="D346" i="1" s="1"/>
  <c r="B5" i="1"/>
  <c r="C5" i="1" s="1"/>
  <c r="D5" i="1" s="1"/>
  <c r="B799" i="1"/>
  <c r="C799" i="1" s="1"/>
  <c r="D799" i="1" s="1"/>
  <c r="B278" i="1"/>
  <c r="C278" i="1" s="1"/>
  <c r="D278" i="1" s="1"/>
  <c r="B331" i="1"/>
  <c r="C331" i="1" s="1"/>
  <c r="D331" i="1" s="1"/>
  <c r="B655" i="1"/>
  <c r="C655" i="1" s="1"/>
  <c r="D655" i="1" s="1"/>
  <c r="B518" i="1"/>
  <c r="C518" i="1" s="1"/>
  <c r="D518" i="1" s="1"/>
  <c r="B339" i="1"/>
  <c r="C339" i="1" s="1"/>
  <c r="D339" i="1" s="1"/>
  <c r="B697" i="1"/>
  <c r="C697" i="1" s="1"/>
  <c r="D697" i="1" s="1"/>
  <c r="B929" i="1"/>
  <c r="C929" i="1" s="1"/>
  <c r="D929" i="1" s="1"/>
  <c r="B716" i="1"/>
  <c r="C716" i="1" s="1"/>
  <c r="D716" i="1" s="1"/>
  <c r="B652" i="1"/>
  <c r="C652" i="1" s="1"/>
  <c r="D652" i="1" s="1"/>
  <c r="B69" i="1"/>
  <c r="C69" i="1" s="1"/>
  <c r="D69" i="1" s="1"/>
  <c r="B727" i="1"/>
  <c r="C727" i="1" s="1"/>
  <c r="D727" i="1" s="1"/>
  <c r="B65" i="1"/>
  <c r="C65" i="1" s="1"/>
  <c r="D65" i="1" s="1"/>
  <c r="B657" i="1"/>
  <c r="C657" i="1" s="1"/>
  <c r="D657" i="1" s="1"/>
  <c r="B71" i="1"/>
  <c r="C71" i="1" s="1"/>
  <c r="D71" i="1" s="1"/>
  <c r="B237" i="1"/>
  <c r="C237" i="1" s="1"/>
  <c r="D237" i="1" s="1"/>
  <c r="B214" i="1"/>
  <c r="C214" i="1" s="1"/>
  <c r="D214" i="1" s="1"/>
  <c r="B72" i="1"/>
  <c r="C72" i="1" s="1"/>
  <c r="D72" i="1" s="1"/>
  <c r="B854" i="1"/>
  <c r="C854" i="1" s="1"/>
  <c r="D854" i="1" s="1"/>
  <c r="B411" i="1"/>
  <c r="C411" i="1" s="1"/>
  <c r="D411" i="1" s="1"/>
  <c r="B724" i="1"/>
  <c r="C724" i="1" s="1"/>
  <c r="D724" i="1" s="1"/>
  <c r="B105" i="1"/>
  <c r="C105" i="1" s="1"/>
  <c r="D105" i="1" s="1"/>
  <c r="B768" i="1"/>
  <c r="C768" i="1" s="1"/>
  <c r="D768" i="1" s="1"/>
  <c r="B392" i="1"/>
  <c r="C392" i="1" s="1"/>
  <c r="D392" i="1" s="1"/>
  <c r="B206" i="1"/>
  <c r="C206" i="1" s="1"/>
  <c r="D206" i="1" s="1"/>
  <c r="B406" i="1"/>
  <c r="C406" i="1" s="1"/>
  <c r="D406" i="1" s="1"/>
  <c r="B703" i="1"/>
  <c r="C703" i="1" s="1"/>
  <c r="D703" i="1" s="1"/>
  <c r="B551" i="1"/>
  <c r="C551" i="1" s="1"/>
  <c r="D551" i="1" s="1"/>
  <c r="B774" i="1"/>
  <c r="C774" i="1" s="1"/>
  <c r="D774" i="1" s="1"/>
  <c r="B600" i="1"/>
  <c r="C600" i="1" s="1"/>
  <c r="D600" i="1" s="1"/>
  <c r="B344" i="1"/>
  <c r="C344" i="1" s="1"/>
  <c r="D344" i="1" s="1"/>
  <c r="B856" i="1"/>
  <c r="C856" i="1" s="1"/>
  <c r="D856" i="1" s="1"/>
  <c r="B122" i="1"/>
  <c r="C122" i="1" s="1"/>
  <c r="D122" i="1" s="1"/>
  <c r="B226" i="1"/>
  <c r="C226" i="1" s="1"/>
  <c r="D226" i="1" s="1"/>
  <c r="B183" i="1"/>
  <c r="C183" i="1" s="1"/>
  <c r="D183" i="1" s="1"/>
  <c r="B452" i="1"/>
  <c r="C452" i="1" s="1"/>
  <c r="D452" i="1" s="1"/>
  <c r="B343" i="1"/>
  <c r="C343" i="1" s="1"/>
  <c r="D343" i="1" s="1"/>
  <c r="B632" i="1"/>
  <c r="C632" i="1" s="1"/>
  <c r="D632" i="1" s="1"/>
  <c r="B731" i="1"/>
  <c r="C731" i="1" s="1"/>
  <c r="D731" i="1" s="1"/>
  <c r="B510" i="1"/>
  <c r="C510" i="1" s="1"/>
  <c r="D510" i="1" s="1"/>
  <c r="B795" i="1"/>
  <c r="C795" i="1" s="1"/>
  <c r="D795" i="1" s="1"/>
  <c r="B171" i="1"/>
  <c r="C171" i="1" s="1"/>
  <c r="D171" i="1" s="1"/>
  <c r="B852" i="1"/>
  <c r="C852" i="1" s="1"/>
  <c r="D852" i="1" s="1"/>
  <c r="B352" i="1"/>
  <c r="C352" i="1" s="1"/>
  <c r="D352" i="1" s="1"/>
  <c r="B464" i="1"/>
  <c r="C464" i="1" s="1"/>
  <c r="D464" i="1" s="1"/>
  <c r="B757" i="1"/>
  <c r="C757" i="1" s="1"/>
  <c r="D757" i="1" s="1"/>
  <c r="B677" i="1"/>
  <c r="C677" i="1" s="1"/>
  <c r="D677" i="1" s="1"/>
  <c r="B631" i="1"/>
  <c r="C631" i="1" s="1"/>
  <c r="D631" i="1" s="1"/>
  <c r="B796" i="1"/>
  <c r="C796" i="1" s="1"/>
  <c r="D796" i="1" s="1"/>
  <c r="B143" i="1"/>
  <c r="C143" i="1" s="1"/>
  <c r="D143" i="1" s="1"/>
  <c r="B886" i="1"/>
  <c r="C886" i="1" s="1"/>
  <c r="D886" i="1" s="1"/>
  <c r="B541" i="1"/>
  <c r="C541" i="1" s="1"/>
  <c r="D541" i="1" s="1"/>
  <c r="B252" i="1"/>
  <c r="C252" i="1" s="1"/>
  <c r="D252" i="1" s="1"/>
  <c r="B341" i="1"/>
  <c r="C341" i="1" s="1"/>
  <c r="D341" i="1" s="1"/>
  <c r="B726" i="1"/>
  <c r="C726" i="1" s="1"/>
  <c r="D726" i="1" s="1"/>
  <c r="B719" i="1"/>
  <c r="C719" i="1" s="1"/>
  <c r="D719" i="1" s="1"/>
  <c r="B194" i="1"/>
  <c r="C194" i="1" s="1"/>
  <c r="D194" i="1" s="1"/>
  <c r="B483" i="1"/>
  <c r="C483" i="1" s="1"/>
  <c r="D483" i="1" s="1"/>
  <c r="B862" i="1"/>
  <c r="C862" i="1" s="1"/>
  <c r="D862" i="1" s="1"/>
  <c r="G18" i="2" l="1"/>
  <c r="H18" i="2" s="1"/>
  <c r="J18" i="2" s="1"/>
  <c r="E38" i="2"/>
  <c r="E50" i="2"/>
  <c r="E62" i="2"/>
  <c r="E39" i="2"/>
  <c r="E87" i="2"/>
  <c r="E70" i="2"/>
  <c r="E59" i="2"/>
  <c r="E88" i="2"/>
  <c r="E92" i="2"/>
  <c r="E33" i="2"/>
  <c r="E69" i="2"/>
  <c r="E22" i="2"/>
  <c r="E72" i="2"/>
  <c r="E41" i="2"/>
  <c r="E65" i="2"/>
  <c r="E80" i="2"/>
  <c r="E71" i="2"/>
  <c r="E96" i="2"/>
  <c r="E19" i="2"/>
  <c r="E55" i="2"/>
  <c r="E67" i="2"/>
  <c r="E32" i="2"/>
  <c r="E83" i="2"/>
  <c r="E36" i="2"/>
  <c r="D8" i="2"/>
  <c r="D9" i="2" s="1"/>
  <c r="D10" i="2" s="1"/>
  <c r="D11" i="2" s="1"/>
  <c r="D12" i="2" s="1"/>
  <c r="G19" i="2" l="1"/>
  <c r="H19" i="2" s="1"/>
  <c r="J19" i="2" s="1"/>
  <c r="E99" i="2"/>
  <c r="E90" i="2"/>
  <c r="E97" i="2"/>
  <c r="E51" i="2"/>
  <c r="E68" i="2"/>
  <c r="E44" i="2"/>
  <c r="E100" i="2"/>
  <c r="E64" i="2"/>
  <c r="E27" i="2"/>
  <c r="E29" i="2"/>
  <c r="E31" i="2"/>
  <c r="E85" i="2"/>
  <c r="E42" i="2"/>
  <c r="E95" i="2"/>
  <c r="E52" i="2"/>
  <c r="E98" i="2"/>
  <c r="E94" i="2"/>
  <c r="E46" i="2"/>
  <c r="E49" i="2"/>
  <c r="E54" i="2"/>
  <c r="E57" i="2"/>
  <c r="E21" i="2"/>
  <c r="E48" i="2"/>
  <c r="E16" i="2"/>
  <c r="E35" i="2"/>
  <c r="E40" i="2"/>
  <c r="E86" i="2"/>
  <c r="E17" i="2"/>
  <c r="E78" i="2"/>
  <c r="E66" i="2"/>
  <c r="E93" i="2"/>
  <c r="E56" i="2"/>
  <c r="E89" i="2"/>
  <c r="E82" i="2"/>
  <c r="E28" i="2"/>
  <c r="E74" i="2"/>
  <c r="E43" i="2"/>
  <c r="E58" i="2"/>
  <c r="E77" i="2"/>
  <c r="E34" i="2"/>
  <c r="E61" i="2"/>
  <c r="E91" i="2"/>
  <c r="E81" i="2"/>
  <c r="E60" i="2"/>
  <c r="E47" i="2"/>
  <c r="E84" i="2"/>
  <c r="E79" i="2"/>
  <c r="E45" i="2"/>
  <c r="E53" i="2"/>
  <c r="E26" i="2"/>
  <c r="E30" i="2"/>
  <c r="E75" i="2"/>
  <c r="E73" i="2"/>
  <c r="E37" i="2"/>
  <c r="E20" i="2"/>
  <c r="E23" i="2"/>
  <c r="E18" i="2"/>
  <c r="E24" i="2"/>
  <c r="E76" i="2"/>
  <c r="E63" i="2"/>
  <c r="E25" i="2"/>
  <c r="I16" i="2"/>
  <c r="G20" i="2" l="1"/>
  <c r="H20" i="2" s="1"/>
  <c r="I17" i="2"/>
  <c r="G21" i="2" l="1"/>
  <c r="H21" i="2" s="1"/>
  <c r="G22" i="2" s="1"/>
  <c r="H22" i="2" s="1"/>
  <c r="I18" i="2"/>
  <c r="G23" i="2" l="1"/>
  <c r="H23" i="2" s="1"/>
  <c r="J22" i="2"/>
  <c r="I19" i="2"/>
  <c r="G24" i="2" l="1"/>
  <c r="H24" i="2" s="1"/>
  <c r="I20" i="2"/>
  <c r="J20" i="2" s="1"/>
  <c r="G25" i="2" l="1"/>
  <c r="H25" i="2" s="1"/>
  <c r="I21" i="2"/>
  <c r="J21" i="2" s="1"/>
  <c r="G26" i="2" l="1"/>
  <c r="H26" i="2" s="1"/>
  <c r="I22" i="2"/>
  <c r="G27" i="2" l="1"/>
  <c r="H27" i="2"/>
  <c r="I23" i="2"/>
  <c r="J23" i="2" s="1"/>
  <c r="G28" i="2" l="1"/>
  <c r="H28" i="2"/>
  <c r="I24" i="2"/>
  <c r="J24" i="2" s="1"/>
  <c r="G29" i="2" l="1"/>
  <c r="H29" i="2" s="1"/>
  <c r="I25" i="2"/>
  <c r="J25" i="2" s="1"/>
  <c r="G30" i="2" l="1"/>
  <c r="H30" i="2" s="1"/>
  <c r="I26" i="2"/>
  <c r="J26" i="2" s="1"/>
  <c r="G31" i="2" l="1"/>
  <c r="H31" i="2" s="1"/>
  <c r="I27" i="2"/>
  <c r="J27" i="2" s="1"/>
  <c r="G32" i="2" l="1"/>
  <c r="H32" i="2" s="1"/>
  <c r="I28" i="2"/>
  <c r="J28" i="2" s="1"/>
  <c r="G33" i="2" l="1"/>
  <c r="H33" i="2" s="1"/>
  <c r="J32" i="2"/>
  <c r="I29" i="2"/>
  <c r="J29" i="2" s="1"/>
  <c r="G34" i="2" l="1"/>
  <c r="H34" i="2"/>
  <c r="I30" i="2"/>
  <c r="J30" i="2" s="1"/>
  <c r="G35" i="2" l="1"/>
  <c r="H35" i="2"/>
  <c r="I31" i="2"/>
  <c r="J31" i="2" s="1"/>
  <c r="G36" i="2" l="1"/>
  <c r="H36" i="2"/>
  <c r="I32" i="2"/>
  <c r="G37" i="2" l="1"/>
  <c r="H37" i="2"/>
  <c r="I33" i="2"/>
  <c r="J33" i="2" s="1"/>
  <c r="G38" i="2" l="1"/>
  <c r="H38" i="2"/>
  <c r="I34" i="2"/>
  <c r="J34" i="2" s="1"/>
  <c r="G39" i="2" l="1"/>
  <c r="H39" i="2" s="1"/>
  <c r="J38" i="2"/>
  <c r="I35" i="2"/>
  <c r="J35" i="2" s="1"/>
  <c r="G40" i="2" l="1"/>
  <c r="J39" i="2"/>
  <c r="H40" i="2"/>
  <c r="I36" i="2"/>
  <c r="J36" i="2" s="1"/>
  <c r="G41" i="2" l="1"/>
  <c r="H41" i="2"/>
  <c r="I37" i="2"/>
  <c r="J37" i="2" s="1"/>
  <c r="G42" i="2" l="1"/>
  <c r="H42" i="2"/>
  <c r="I38" i="2"/>
  <c r="G43" i="2" l="1"/>
  <c r="H43" i="2" s="1"/>
  <c r="I39" i="2"/>
  <c r="G44" i="2" l="1"/>
  <c r="H44" i="2"/>
  <c r="I40" i="2"/>
  <c r="J40" i="2" s="1"/>
  <c r="G45" i="2" l="1"/>
  <c r="H45" i="2"/>
  <c r="I41" i="2"/>
  <c r="J41" i="2" s="1"/>
  <c r="G46" i="2" l="1"/>
  <c r="H46" i="2" s="1"/>
  <c r="I42" i="2"/>
  <c r="J42" i="2" s="1"/>
  <c r="G47" i="2" l="1"/>
  <c r="H47" i="2" s="1"/>
  <c r="I43" i="2"/>
  <c r="J43" i="2" s="1"/>
  <c r="G48" i="2" l="1"/>
  <c r="H48" i="2" s="1"/>
  <c r="I44" i="2"/>
  <c r="J44" i="2" s="1"/>
  <c r="G49" i="2" l="1"/>
  <c r="H49" i="2" s="1"/>
  <c r="I45" i="2"/>
  <c r="J45" i="2" s="1"/>
  <c r="G50" i="2" l="1"/>
  <c r="H50" i="2"/>
  <c r="I46" i="2"/>
  <c r="J46" i="2" s="1"/>
  <c r="G51" i="2" l="1"/>
  <c r="J50" i="2"/>
  <c r="H51" i="2"/>
  <c r="I47" i="2"/>
  <c r="J47" i="2" s="1"/>
  <c r="G52" i="2" l="1"/>
  <c r="H52" i="2"/>
  <c r="I48" i="2"/>
  <c r="J48" i="2" s="1"/>
  <c r="G53" i="2" l="1"/>
  <c r="H53" i="2" s="1"/>
  <c r="I49" i="2"/>
  <c r="J49" i="2" s="1"/>
  <c r="G54" i="2" l="1"/>
  <c r="J53" i="2"/>
  <c r="H54" i="2"/>
  <c r="I50" i="2"/>
  <c r="G55" i="2" l="1"/>
  <c r="H55" i="2"/>
  <c r="I51" i="2"/>
  <c r="J51" i="2" s="1"/>
  <c r="G56" i="2" l="1"/>
  <c r="H56" i="2" s="1"/>
  <c r="J55" i="2"/>
  <c r="I52" i="2"/>
  <c r="J52" i="2" s="1"/>
  <c r="G57" i="2" l="1"/>
  <c r="H57" i="2" s="1"/>
  <c r="I53" i="2"/>
  <c r="G58" i="2" l="1"/>
  <c r="H58" i="2" s="1"/>
  <c r="I54" i="2"/>
  <c r="J54" i="2" s="1"/>
  <c r="G59" i="2" l="1"/>
  <c r="H59" i="2" s="1"/>
  <c r="I55" i="2"/>
  <c r="G60" i="2" l="1"/>
  <c r="J59" i="2"/>
  <c r="H60" i="2"/>
  <c r="I56" i="2"/>
  <c r="J56" i="2" s="1"/>
  <c r="G61" i="2" l="1"/>
  <c r="H61" i="2" s="1"/>
  <c r="I57" i="2"/>
  <c r="J57" i="2" s="1"/>
  <c r="G62" i="2" l="1"/>
  <c r="H62" i="2" s="1"/>
  <c r="I58" i="2"/>
  <c r="J58" i="2" s="1"/>
  <c r="G63" i="2" l="1"/>
  <c r="H63" i="2" s="1"/>
  <c r="I59" i="2"/>
  <c r="G64" i="2" l="1"/>
  <c r="H64" i="2" s="1"/>
  <c r="I60" i="2"/>
  <c r="J60" i="2" s="1"/>
  <c r="G65" i="2" l="1"/>
  <c r="H65" i="2" s="1"/>
  <c r="I61" i="2"/>
  <c r="J61" i="2" s="1"/>
  <c r="G66" i="2" l="1"/>
  <c r="H66" i="2" s="1"/>
  <c r="J65" i="2"/>
  <c r="I62" i="2"/>
  <c r="J62" i="2" s="1"/>
  <c r="G67" i="2" l="1"/>
  <c r="H67" i="2" s="1"/>
  <c r="I63" i="2"/>
  <c r="J63" i="2" s="1"/>
  <c r="G68" i="2" l="1"/>
  <c r="H68" i="2" s="1"/>
  <c r="I64" i="2"/>
  <c r="J64" i="2" s="1"/>
  <c r="G69" i="2" l="1"/>
  <c r="H69" i="2"/>
  <c r="I65" i="2"/>
  <c r="G70" i="2" l="1"/>
  <c r="H70" i="2" s="1"/>
  <c r="I66" i="2"/>
  <c r="J66" i="2" s="1"/>
  <c r="G71" i="2" l="1"/>
  <c r="H71" i="2" s="1"/>
  <c r="J70" i="2"/>
  <c r="I67" i="2"/>
  <c r="J67" i="2" s="1"/>
  <c r="G72" i="2" l="1"/>
  <c r="J71" i="2"/>
  <c r="H72" i="2"/>
  <c r="I68" i="2"/>
  <c r="J68" i="2" s="1"/>
  <c r="G73" i="2" l="1"/>
  <c r="J72" i="2"/>
  <c r="H73" i="2"/>
  <c r="I69" i="2"/>
  <c r="J69" i="2" s="1"/>
  <c r="G74" i="2" l="1"/>
  <c r="H74" i="2" s="1"/>
  <c r="I70" i="2"/>
  <c r="G75" i="2" l="1"/>
  <c r="H75" i="2"/>
  <c r="I71" i="2"/>
  <c r="G76" i="2" l="1"/>
  <c r="H76" i="2" s="1"/>
  <c r="I72" i="2"/>
  <c r="G77" i="2" l="1"/>
  <c r="H77" i="2" s="1"/>
  <c r="I73" i="2"/>
  <c r="J73" i="2" s="1"/>
  <c r="G78" i="2" l="1"/>
  <c r="H78" i="2"/>
  <c r="I74" i="2"/>
  <c r="J74" i="2" s="1"/>
  <c r="G79" i="2" l="1"/>
  <c r="H79" i="2" s="1"/>
  <c r="I75" i="2"/>
  <c r="J75" i="2" s="1"/>
  <c r="G80" i="2" l="1"/>
  <c r="H80" i="2" s="1"/>
  <c r="I76" i="2"/>
  <c r="J76" i="2" s="1"/>
  <c r="G81" i="2" l="1"/>
  <c r="J80" i="2"/>
  <c r="H81" i="2"/>
  <c r="I77" i="2"/>
  <c r="J77" i="2" s="1"/>
  <c r="G82" i="2" l="1"/>
  <c r="H82" i="2" s="1"/>
  <c r="I78" i="2"/>
  <c r="J78" i="2" s="1"/>
  <c r="G83" i="2" l="1"/>
  <c r="H83" i="2" s="1"/>
  <c r="I79" i="2"/>
  <c r="J79" i="2" s="1"/>
  <c r="G84" i="2" l="1"/>
  <c r="H84" i="2" s="1"/>
  <c r="I80" i="2"/>
  <c r="G85" i="2" l="1"/>
  <c r="H85" i="2" s="1"/>
  <c r="I81" i="2"/>
  <c r="J81" i="2" s="1"/>
  <c r="G86" i="2" l="1"/>
  <c r="H86" i="2"/>
  <c r="I82" i="2"/>
  <c r="J82" i="2" s="1"/>
  <c r="G87" i="2" l="1"/>
  <c r="H87" i="2" s="1"/>
  <c r="I83" i="2"/>
  <c r="J83" i="2" s="1"/>
  <c r="G88" i="2" l="1"/>
  <c r="H88" i="2"/>
  <c r="I84" i="2"/>
  <c r="J84" i="2" s="1"/>
  <c r="G89" i="2" l="1"/>
  <c r="J88" i="2"/>
  <c r="H89" i="2"/>
  <c r="I85" i="2"/>
  <c r="J85" i="2" s="1"/>
  <c r="G90" i="2" l="1"/>
  <c r="H90" i="2"/>
  <c r="I86" i="2"/>
  <c r="J86" i="2" s="1"/>
  <c r="G91" i="2" l="1"/>
  <c r="J90" i="2"/>
  <c r="H91" i="2"/>
  <c r="I87" i="2"/>
  <c r="J87" i="2" s="1"/>
  <c r="G92" i="2" l="1"/>
  <c r="H92" i="2" s="1"/>
  <c r="I88" i="2"/>
  <c r="G93" i="2" l="1"/>
  <c r="H93" i="2"/>
  <c r="I89" i="2"/>
  <c r="J89" i="2" s="1"/>
  <c r="G94" i="2" l="1"/>
  <c r="H94" i="2" s="1"/>
  <c r="I90" i="2"/>
  <c r="G95" i="2" l="1"/>
  <c r="H95" i="2"/>
  <c r="I91" i="2"/>
  <c r="J91" i="2" s="1"/>
  <c r="G96" i="2" l="1"/>
  <c r="H96" i="2" s="1"/>
  <c r="I92" i="2"/>
  <c r="J92" i="2" s="1"/>
  <c r="G97" i="2" l="1"/>
  <c r="J96" i="2"/>
  <c r="H97" i="2"/>
  <c r="I93" i="2"/>
  <c r="J93" i="2" s="1"/>
  <c r="G98" i="2" l="1"/>
  <c r="H98" i="2" s="1"/>
  <c r="I94" i="2"/>
  <c r="J94" i="2" s="1"/>
  <c r="G99" i="2" l="1"/>
  <c r="H99" i="2" s="1"/>
  <c r="I95" i="2"/>
  <c r="J95" i="2" s="1"/>
  <c r="G100" i="2" l="1"/>
  <c r="H100" i="2" s="1"/>
  <c r="I96" i="2"/>
  <c r="I97" i="2" l="1"/>
  <c r="J97" i="2" s="1"/>
  <c r="I98" i="2" l="1"/>
  <c r="J98" i="2" s="1"/>
  <c r="I99" i="2" l="1"/>
  <c r="J99" i="2" s="1"/>
  <c r="I100" i="2"/>
  <c r="J100" i="2" s="1"/>
  <c r="C20" i="2" l="1"/>
  <c r="C41" i="2"/>
  <c r="C53" i="2"/>
  <c r="C65" i="2"/>
  <c r="C77" i="2"/>
  <c r="C89" i="2"/>
  <c r="C66" i="2"/>
  <c r="C90" i="2"/>
  <c r="C86" i="2"/>
  <c r="C100" i="2"/>
  <c r="C42" i="2"/>
  <c r="C54" i="2"/>
  <c r="C78" i="2"/>
  <c r="C83" i="2"/>
  <c r="C75" i="2"/>
  <c r="C43" i="2"/>
  <c r="C55" i="2"/>
  <c r="C67" i="2"/>
  <c r="C79" i="2"/>
  <c r="C91" i="2"/>
  <c r="C94" i="2"/>
  <c r="C98" i="2"/>
  <c r="C17" i="2"/>
  <c r="B17" i="2" s="1"/>
  <c r="F17" i="2" s="1"/>
  <c r="B18" i="2" s="1"/>
  <c r="C44" i="2"/>
  <c r="C56" i="2"/>
  <c r="C68" i="2"/>
  <c r="C80" i="2"/>
  <c r="C92" i="2"/>
  <c r="C93" i="2"/>
  <c r="C74" i="2"/>
  <c r="C18" i="2"/>
  <c r="C45" i="2"/>
  <c r="C57" i="2"/>
  <c r="C69" i="2"/>
  <c r="C81" i="2"/>
  <c r="C96" i="2"/>
  <c r="C64" i="2"/>
  <c r="C19" i="2"/>
  <c r="C46" i="2"/>
  <c r="C58" i="2"/>
  <c r="C70" i="2"/>
  <c r="C82" i="2"/>
  <c r="C95" i="2"/>
  <c r="C27" i="2"/>
  <c r="C21" i="2"/>
  <c r="C47" i="2"/>
  <c r="C59" i="2"/>
  <c r="C71" i="2"/>
  <c r="C85" i="2"/>
  <c r="C76" i="2"/>
  <c r="C22" i="2"/>
  <c r="C48" i="2"/>
  <c r="C60" i="2"/>
  <c r="C72" i="2"/>
  <c r="C84" i="2"/>
  <c r="C97" i="2"/>
  <c r="C88" i="2"/>
  <c r="C23" i="2"/>
  <c r="C49" i="2"/>
  <c r="C61" i="2"/>
  <c r="C73" i="2"/>
  <c r="C52" i="2"/>
  <c r="C25" i="2"/>
  <c r="C50" i="2"/>
  <c r="C62" i="2"/>
  <c r="C99" i="2"/>
  <c r="C26" i="2"/>
  <c r="C51" i="2"/>
  <c r="C63" i="2"/>
  <c r="C87" i="2"/>
  <c r="C40" i="2"/>
  <c r="C39" i="2"/>
  <c r="C38" i="2"/>
  <c r="C37" i="2"/>
  <c r="C36" i="2"/>
  <c r="C35" i="2"/>
  <c r="C34" i="2"/>
  <c r="C33" i="2"/>
  <c r="C31" i="2"/>
  <c r="C32" i="2"/>
  <c r="C30" i="2"/>
  <c r="C28" i="2"/>
  <c r="C29" i="2"/>
  <c r="K17" i="2"/>
  <c r="C24" i="2"/>
  <c r="K18" i="2" l="1"/>
  <c r="F18" i="2"/>
  <c r="B19" i="2" s="1"/>
  <c r="K19" i="2" l="1"/>
  <c r="F19" i="2"/>
  <c r="B20" i="2" s="1"/>
  <c r="F20" i="2" l="1"/>
  <c r="B21" i="2" s="1"/>
  <c r="K20" i="2"/>
  <c r="F21" i="2" l="1"/>
  <c r="B22" i="2" s="1"/>
  <c r="K21" i="2"/>
  <c r="K22" i="2" l="1"/>
  <c r="F22" i="2"/>
  <c r="B23" i="2" s="1"/>
  <c r="K23" i="2" l="1"/>
  <c r="F23" i="2"/>
  <c r="B24" i="2" s="1"/>
  <c r="F24" i="2" l="1"/>
  <c r="B25" i="2" s="1"/>
  <c r="K24" i="2"/>
  <c r="F25" i="2" l="1"/>
  <c r="B26" i="2" s="1"/>
  <c r="K25" i="2"/>
  <c r="F26" i="2" l="1"/>
  <c r="B27" i="2" s="1"/>
  <c r="K26" i="2"/>
  <c r="K27" i="2" l="1"/>
  <c r="F27" i="2"/>
  <c r="B28" i="2" s="1"/>
  <c r="F28" i="2" l="1"/>
  <c r="B29" i="2" s="1"/>
  <c r="K28" i="2"/>
  <c r="K29" i="2" l="1"/>
  <c r="F29" i="2"/>
  <c r="B30" i="2" s="1"/>
  <c r="K30" i="2" l="1"/>
  <c r="F30" i="2"/>
  <c r="B31" i="2" s="1"/>
  <c r="K31" i="2" l="1"/>
  <c r="F31" i="2"/>
  <c r="B32" i="2" s="1"/>
  <c r="F32" i="2" l="1"/>
  <c r="B33" i="2" s="1"/>
  <c r="K32" i="2"/>
  <c r="F33" i="2" l="1"/>
  <c r="B34" i="2" s="1"/>
  <c r="K33" i="2"/>
  <c r="F34" i="2" l="1"/>
  <c r="B35" i="2" s="1"/>
  <c r="K34" i="2"/>
  <c r="K35" i="2" l="1"/>
  <c r="F35" i="2"/>
  <c r="B36" i="2" s="1"/>
  <c r="F36" i="2" l="1"/>
  <c r="B37" i="2" s="1"/>
  <c r="K36" i="2"/>
  <c r="F37" i="2" l="1"/>
  <c r="B38" i="2" s="1"/>
  <c r="K37" i="2"/>
  <c r="F38" i="2" l="1"/>
  <c r="B39" i="2" s="1"/>
  <c r="K38" i="2"/>
  <c r="K39" i="2" l="1"/>
  <c r="F39" i="2"/>
  <c r="B40" i="2" s="1"/>
  <c r="F40" i="2" l="1"/>
  <c r="B41" i="2" s="1"/>
  <c r="K40" i="2"/>
  <c r="K41" i="2" l="1"/>
  <c r="F41" i="2"/>
  <c r="B42" i="2" s="1"/>
  <c r="K42" i="2" l="1"/>
  <c r="F42" i="2"/>
  <c r="B43" i="2" s="1"/>
  <c r="K43" i="2" l="1"/>
  <c r="F43" i="2"/>
  <c r="B44" i="2" s="1"/>
  <c r="F44" i="2" l="1"/>
  <c r="B45" i="2" s="1"/>
  <c r="K44" i="2"/>
  <c r="F45" i="2" l="1"/>
  <c r="B46" i="2" s="1"/>
  <c r="K45" i="2"/>
  <c r="K46" i="2" l="1"/>
  <c r="F46" i="2"/>
  <c r="B47" i="2" s="1"/>
  <c r="K47" i="2" l="1"/>
  <c r="F47" i="2"/>
  <c r="B48" i="2" s="1"/>
  <c r="F48" i="2" l="1"/>
  <c r="B49" i="2" s="1"/>
  <c r="K48" i="2"/>
  <c r="F49" i="2" l="1"/>
  <c r="B50" i="2" s="1"/>
  <c r="K49" i="2"/>
  <c r="F50" i="2" l="1"/>
  <c r="B51" i="2" s="1"/>
  <c r="K50" i="2"/>
  <c r="K51" i="2" l="1"/>
  <c r="F51" i="2"/>
  <c r="B52" i="2" s="1"/>
  <c r="K52" i="2" l="1"/>
  <c r="F52" i="2"/>
  <c r="B53" i="2" s="1"/>
  <c r="K53" i="2" l="1"/>
  <c r="F53" i="2"/>
  <c r="B54" i="2" s="1"/>
  <c r="K54" i="2" l="1"/>
  <c r="F54" i="2"/>
  <c r="B55" i="2" s="1"/>
  <c r="K55" i="2" l="1"/>
  <c r="F55" i="2"/>
  <c r="B56" i="2" s="1"/>
  <c r="F56" i="2" l="1"/>
  <c r="B57" i="2" s="1"/>
  <c r="K56" i="2"/>
  <c r="F57" i="2" l="1"/>
  <c r="B58" i="2" s="1"/>
  <c r="K57" i="2"/>
  <c r="F58" i="2" l="1"/>
  <c r="B59" i="2" s="1"/>
  <c r="K58" i="2"/>
  <c r="K59" i="2" l="1"/>
  <c r="F59" i="2"/>
  <c r="B60" i="2" s="1"/>
  <c r="F60" i="2" l="1"/>
  <c r="B61" i="2" s="1"/>
  <c r="K60" i="2"/>
  <c r="F61" i="2" l="1"/>
  <c r="B62" i="2" s="1"/>
  <c r="K61" i="2"/>
  <c r="F62" i="2" l="1"/>
  <c r="B63" i="2" s="1"/>
  <c r="K62" i="2"/>
  <c r="K63" i="2" l="1"/>
  <c r="F63" i="2"/>
  <c r="B64" i="2" s="1"/>
  <c r="F64" i="2" l="1"/>
  <c r="B65" i="2" s="1"/>
  <c r="K64" i="2"/>
  <c r="K65" i="2" l="1"/>
  <c r="F65" i="2"/>
  <c r="B66" i="2" s="1"/>
  <c r="K66" i="2" l="1"/>
  <c r="F66" i="2"/>
  <c r="B67" i="2" s="1"/>
  <c r="K67" i="2" l="1"/>
  <c r="F67" i="2"/>
  <c r="B68" i="2" s="1"/>
  <c r="F68" i="2" l="1"/>
  <c r="B69" i="2" s="1"/>
  <c r="K68" i="2"/>
  <c r="F69" i="2" l="1"/>
  <c r="B70" i="2" s="1"/>
  <c r="K69" i="2"/>
  <c r="K70" i="2" l="1"/>
  <c r="F70" i="2"/>
  <c r="B71" i="2" s="1"/>
  <c r="K71" i="2" l="1"/>
  <c r="F71" i="2"/>
  <c r="B72" i="2" s="1"/>
  <c r="F72" i="2" l="1"/>
  <c r="B73" i="2" s="1"/>
  <c r="K72" i="2"/>
  <c r="F73" i="2" l="1"/>
  <c r="B74" i="2" s="1"/>
  <c r="K73" i="2"/>
  <c r="F74" i="2" l="1"/>
  <c r="B75" i="2" s="1"/>
  <c r="K74" i="2"/>
  <c r="K75" i="2" l="1"/>
  <c r="F75" i="2"/>
  <c r="B76" i="2" s="1"/>
  <c r="F76" i="2" l="1"/>
  <c r="B77" i="2" s="1"/>
  <c r="K76" i="2"/>
  <c r="K77" i="2" l="1"/>
  <c r="F77" i="2"/>
  <c r="B78" i="2" s="1"/>
  <c r="K78" i="2" l="1"/>
  <c r="F78" i="2"/>
  <c r="B79" i="2" s="1"/>
  <c r="K79" i="2" l="1"/>
  <c r="F79" i="2"/>
  <c r="B80" i="2" s="1"/>
  <c r="F80" i="2" l="1"/>
  <c r="B81" i="2" s="1"/>
  <c r="K80" i="2"/>
  <c r="F81" i="2" l="1"/>
  <c r="B82" i="2" s="1"/>
  <c r="K81" i="2"/>
  <c r="F82" i="2" l="1"/>
  <c r="B83" i="2" s="1"/>
  <c r="K82" i="2"/>
  <c r="K83" i="2" l="1"/>
  <c r="F83" i="2"/>
  <c r="B84" i="2" s="1"/>
  <c r="F84" i="2" l="1"/>
  <c r="B85" i="2" s="1"/>
  <c r="K84" i="2"/>
  <c r="F85" i="2" l="1"/>
  <c r="B86" i="2" s="1"/>
  <c r="K85" i="2"/>
  <c r="K86" i="2" l="1"/>
  <c r="F86" i="2"/>
  <c r="B87" i="2" s="1"/>
  <c r="K87" i="2" l="1"/>
  <c r="F87" i="2"/>
  <c r="B88" i="2" s="1"/>
  <c r="F88" i="2" l="1"/>
  <c r="B89" i="2" s="1"/>
  <c r="K88" i="2"/>
  <c r="K89" i="2" l="1"/>
  <c r="F89" i="2"/>
  <c r="B90" i="2" s="1"/>
  <c r="K90" i="2" l="1"/>
  <c r="F90" i="2"/>
  <c r="B91" i="2" s="1"/>
  <c r="K91" i="2" l="1"/>
  <c r="F91" i="2"/>
  <c r="B92" i="2" s="1"/>
  <c r="F92" i="2" l="1"/>
  <c r="B93" i="2" s="1"/>
  <c r="K92" i="2"/>
  <c r="F93" i="2" l="1"/>
  <c r="B94" i="2" s="1"/>
  <c r="K93" i="2"/>
  <c r="K94" i="2" l="1"/>
  <c r="F94" i="2"/>
  <c r="B95" i="2" s="1"/>
  <c r="K95" i="2" l="1"/>
  <c r="F95" i="2"/>
  <c r="B96" i="2" s="1"/>
  <c r="F96" i="2" l="1"/>
  <c r="B97" i="2" s="1"/>
  <c r="K96" i="2"/>
  <c r="F97" i="2" l="1"/>
  <c r="B98" i="2" s="1"/>
  <c r="K97" i="2"/>
  <c r="F98" i="2" l="1"/>
  <c r="B99" i="2" s="1"/>
  <c r="K98" i="2"/>
  <c r="K99" i="2" l="1"/>
  <c r="F99" i="2"/>
  <c r="B100" i="2" s="1"/>
  <c r="K100" i="2" l="1"/>
  <c r="K7" i="2" s="1"/>
  <c r="F100" i="2"/>
  <c r="K8" i="2"/>
</calcChain>
</file>

<file path=xl/sharedStrings.xml><?xml version="1.0" encoding="utf-8"?>
<sst xmlns="http://schemas.openxmlformats.org/spreadsheetml/2006/main" count="65" uniqueCount="53">
  <si>
    <t>u ~ U(0,1)</t>
  </si>
  <si>
    <t>Z ~ N(0,1)</t>
  </si>
  <si>
    <t>N ~N(0,2, 0,1)</t>
  </si>
  <si>
    <t>X ~logN(0,2 , 0,1^2)</t>
  </si>
  <si>
    <t xml:space="preserve">Lead time </t>
  </si>
  <si>
    <t>Probability</t>
  </si>
  <si>
    <t>Cumulative</t>
  </si>
  <si>
    <t>Demand</t>
  </si>
  <si>
    <t>Propability</t>
  </si>
  <si>
    <t>Order quantity</t>
  </si>
  <si>
    <t>Reorder level</t>
  </si>
  <si>
    <t>Column1</t>
  </si>
  <si>
    <t>Column2</t>
  </si>
  <si>
    <t>Day</t>
  </si>
  <si>
    <t>Beginning inventory</t>
  </si>
  <si>
    <t>Units received</t>
  </si>
  <si>
    <t>Ending inventory</t>
  </si>
  <si>
    <t>Order</t>
  </si>
  <si>
    <t>Lead time</t>
  </si>
  <si>
    <t>Receivance day</t>
  </si>
  <si>
    <t>Rand</t>
  </si>
  <si>
    <t>Index</t>
  </si>
  <si>
    <t>New level</t>
  </si>
  <si>
    <t>Missed demand</t>
  </si>
  <si>
    <t xml:space="preserve">Service level </t>
  </si>
  <si>
    <t>Avg inventory</t>
  </si>
  <si>
    <t>$G$7</t>
  </si>
  <si>
    <t>$G$8</t>
  </si>
  <si>
    <t>$K$7</t>
  </si>
  <si>
    <t>$K$8</t>
  </si>
  <si>
    <t>Created by Valtteri on 17.10.2022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</si>
  <si>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</si>
  <si>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</si>
  <si>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</si>
  <si>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</si>
  <si>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</si>
  <si>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</si>
  <si>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</si>
  <si>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45 28</t>
  </si>
  <si>
    <t>40 28</t>
  </si>
  <si>
    <t>Created by Valtteri on 17.10.2022
Modified by Valtteri on 17.10.2022</t>
  </si>
  <si>
    <t>35 28</t>
  </si>
  <si>
    <t>30 28</t>
  </si>
  <si>
    <t>25 28</t>
  </si>
  <si>
    <t>50 20</t>
  </si>
  <si>
    <t>50 15</t>
  </si>
  <si>
    <t>45 20</t>
  </si>
  <si>
    <t>40 20</t>
  </si>
  <si>
    <t>Kurtosis</t>
  </si>
  <si>
    <t>Skewness</t>
  </si>
  <si>
    <t>Variable</t>
  </si>
  <si>
    <t>Cumsum</t>
  </si>
  <si>
    <t>CDF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</si>
</sst>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4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5" xfId="0" applyBorder="1"/>
    <xf numFmtId="10" fontId="0" fillId="0" borderId="0" xfId="1" applyNumberFormat="1" applyFont="1"/>
    <xf numFmtId="0" fontId="4" fillId="5" borderId="3" xfId="0" applyFont="1" applyFill="1" applyBorder="1"/>
    <xf numFmtId="10" fontId="4" fillId="4" borderId="4" xfId="1" applyNumberFormat="1" applyFont="1" applyFill="1" applyBorder="1"/>
    <xf numFmtId="0" fontId="4" fillId="5" borderId="6" xfId="0" applyFont="1" applyFill="1" applyBorder="1"/>
    <xf numFmtId="0" fontId="4" fillId="4" borderId="8" xfId="0" applyFont="1" applyFill="1" applyBorder="1"/>
    <xf numFmtId="10" fontId="0" fillId="0" borderId="0" xfId="0" applyNumberFormat="1"/>
    <xf numFmtId="0" fontId="0" fillId="0" borderId="10" xfId="0" applyBorder="1"/>
    <xf numFmtId="0" fontId="5" fillId="6" borderId="7" xfId="0" applyFont="1" applyFill="1" applyBorder="1" applyAlignment="1">
      <alignment horizontal="left"/>
    </xf>
    <xf numFmtId="0" fontId="5" fillId="6" borderId="9" xfId="0" applyFont="1" applyFill="1" applyBorder="1" applyAlignment="1">
      <alignment horizontal="left"/>
    </xf>
    <xf numFmtId="0" fontId="0" fillId="0" borderId="11" xfId="0" applyBorder="1"/>
    <xf numFmtId="0" fontId="6" fillId="7" borderId="0" xfId="0" applyFont="1" applyFill="1" applyAlignment="1">
      <alignment horizontal="left"/>
    </xf>
    <xf numFmtId="0" fontId="7" fillId="7" borderId="11" xfId="0" applyFont="1" applyFill="1" applyBorder="1" applyAlignment="1">
      <alignment horizontal="left"/>
    </xf>
    <xf numFmtId="0" fontId="6" fillId="7" borderId="10" xfId="0" applyFont="1" applyFill="1" applyBorder="1" applyAlignment="1">
      <alignment horizontal="left"/>
    </xf>
    <xf numFmtId="0" fontId="8" fillId="6" borderId="9" xfId="0" applyFont="1" applyFill="1" applyBorder="1" applyAlignment="1">
      <alignment horizontal="right"/>
    </xf>
    <xf numFmtId="0" fontId="8" fillId="6" borderId="7" xfId="0" applyFont="1" applyFill="1" applyBorder="1" applyAlignment="1">
      <alignment horizontal="right"/>
    </xf>
    <xf numFmtId="0" fontId="0" fillId="8" borderId="0" xfId="0" applyFill="1"/>
    <xf numFmtId="0" fontId="9" fillId="0" borderId="0" xfId="0" applyFont="1" applyAlignment="1">
      <alignment vertical="top" wrapText="1"/>
    </xf>
    <xf numFmtId="0" fontId="1" fillId="0" borderId="0" xfId="0" applyFont="1" applyAlignment="1">
      <alignment horizontal="centerContinuous"/>
    </xf>
    <xf numFmtId="0" fontId="4" fillId="0" borderId="0" xfId="0" applyFont="1"/>
    <xf numFmtId="0" fontId="10" fillId="0" borderId="0" xfId="0" applyFont="1" applyAlignment="1">
      <alignment horizontal="left" vertical="top"/>
    </xf>
    <xf numFmtId="0" fontId="11" fillId="0" borderId="0" xfId="0" applyFont="1"/>
    <xf numFmtId="0" fontId="3" fillId="2" borderId="12" xfId="0" applyFont="1" applyFill="1" applyBorder="1"/>
    <xf numFmtId="0" fontId="3" fillId="2" borderId="13" xfId="0" applyFont="1" applyFill="1" applyBorder="1"/>
    <xf numFmtId="0" fontId="3" fillId="2" borderId="14" xfId="0" applyFont="1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2" borderId="0" xfId="0" applyFont="1" applyFill="1"/>
    <xf numFmtId="0" fontId="0" fillId="4" borderId="13" xfId="0" applyFill="1" applyBorder="1"/>
  </cellXfs>
  <cellStyles count="2">
    <cellStyle name="Normal" xfId="0" builtinId="0"/>
    <cellStyle name="Percent" xfId="1" builtinId="5"/>
  </cellStyles>
  <dxfs count="7"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PDF histogram of LogN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PDF histogram of LogN</a:t>
          </a:r>
        </a:p>
      </cx:txPr>
    </cx:title>
    <cx:plotArea>
      <cx:plotAreaRegion>
        <cx:series layoutId="clusteredColumn" uniqueId="{D0950126-FCD4-4551-A047-B41FD72101E1}">
          <cx:dataId val="0"/>
          <cx:layoutPr>
            <cx:binning intervalClosed="r">
              <cx:binCount val="4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1600200</xdr:colOff>
      <xdr:row>0</xdr:row>
      <xdr:rowOff>0</xdr:rowOff>
    </xdr:from>
    <xdr:to>
      <xdr:col>20</xdr:col>
      <xdr:colOff>133350</xdr:colOff>
      <xdr:row>29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8C8EFB6-895E-406D-85D7-4330F9336B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77025" y="0"/>
              <a:ext cx="10544175" cy="5600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i-FI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1581150</xdr:colOff>
      <xdr:row>30</xdr:row>
      <xdr:rowOff>57150</xdr:rowOff>
    </xdr:from>
    <xdr:to>
      <xdr:col>14</xdr:col>
      <xdr:colOff>409575</xdr:colOff>
      <xdr:row>39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ADEC325-D30C-0E29-492C-3F70770D0559}"/>
            </a:ext>
          </a:extLst>
        </xdr:cNvPr>
        <xdr:cNvSpPr txBox="1"/>
      </xdr:nvSpPr>
      <xdr:spPr>
        <a:xfrm>
          <a:off x="6657975" y="5772150"/>
          <a:ext cx="7181850" cy="1704975"/>
        </a:xfrm>
        <a:prstGeom prst="rect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fi-FI" sz="2400">
              <a:solidFill>
                <a:schemeClr val="bg1"/>
              </a:solidFill>
            </a:rPr>
            <a:t>Part A</a:t>
          </a:r>
        </a:p>
        <a:p>
          <a:pPr algn="ctr"/>
          <a:r>
            <a:rPr lang="fi-FI" sz="2400">
              <a:solidFill>
                <a:schemeClr val="bg1"/>
              </a:solidFill>
            </a:rPr>
            <a:t>EX</a:t>
          </a:r>
          <a:r>
            <a:rPr lang="fi-FI" sz="2400" baseline="0">
              <a:solidFill>
                <a:schemeClr val="bg1"/>
              </a:solidFill>
            </a:rPr>
            <a:t> = </a:t>
          </a:r>
          <a:r>
            <a:rPr lang="fi-FI" sz="2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1,222794</a:t>
          </a:r>
          <a:r>
            <a:rPr lang="fi-FI" sz="2400">
              <a:solidFill>
                <a:schemeClr val="bg1"/>
              </a:solidFill>
            </a:rPr>
            <a:t> </a:t>
          </a:r>
          <a:endParaRPr lang="fi-FI" sz="2400" baseline="0">
            <a:solidFill>
              <a:schemeClr val="bg1"/>
            </a:solidFill>
          </a:endParaRPr>
        </a:p>
        <a:p>
          <a:pPr algn="ctr"/>
          <a:r>
            <a:rPr lang="fi-FI" sz="2400" baseline="0">
              <a:solidFill>
                <a:schemeClr val="bg1"/>
              </a:solidFill>
            </a:rPr>
            <a:t>VarX = 0.01477</a:t>
          </a:r>
          <a:endParaRPr lang="fi-FI" sz="24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1562100</xdr:colOff>
      <xdr:row>40</xdr:row>
      <xdr:rowOff>19050</xdr:rowOff>
    </xdr:from>
    <xdr:to>
      <xdr:col>14</xdr:col>
      <xdr:colOff>409575</xdr:colOff>
      <xdr:row>48</xdr:row>
      <xdr:rowOff>76200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3B1625F-AFEC-4E30-53B8-218A3985261D}"/>
            </a:ext>
          </a:extLst>
        </xdr:cNvPr>
        <xdr:cNvSpPr txBox="1"/>
      </xdr:nvSpPr>
      <xdr:spPr>
        <a:xfrm>
          <a:off x="6638925" y="7639050"/>
          <a:ext cx="7200900" cy="1581150"/>
        </a:xfrm>
        <a:prstGeom prst="rect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fi-FI" sz="2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Part B</a:t>
          </a:r>
        </a:p>
        <a:p>
          <a:pPr algn="ctr"/>
          <a:r>
            <a:rPr lang="fi-FI" sz="2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P(x&gt;=</a:t>
          </a:r>
          <a:r>
            <a:rPr lang="fi-FI" sz="2400" b="0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1.25) =</a:t>
          </a:r>
          <a:r>
            <a:rPr lang="fi-FI" sz="2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39,90 %</a:t>
          </a:r>
          <a:r>
            <a:rPr lang="fi-FI" sz="2400">
              <a:solidFill>
                <a:schemeClr val="bg1"/>
              </a:solidFill>
            </a:rPr>
            <a:t> </a:t>
          </a:r>
          <a:endParaRPr lang="fi-FI" sz="2400" b="0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fi-FI" sz="2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p(x&lt;1)</a:t>
          </a:r>
          <a:r>
            <a:rPr lang="fi-FI" sz="2400" b="0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=</a:t>
          </a:r>
          <a:r>
            <a:rPr lang="fi-FI" sz="2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2,50 %</a:t>
          </a:r>
          <a:r>
            <a:rPr lang="fi-FI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>
    <xdr:from>
      <xdr:col>6</xdr:col>
      <xdr:colOff>1543050</xdr:colOff>
      <xdr:row>49</xdr:row>
      <xdr:rowOff>133350</xdr:rowOff>
    </xdr:from>
    <xdr:to>
      <xdr:col>14</xdr:col>
      <xdr:colOff>400050</xdr:colOff>
      <xdr:row>60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7CC5C67-BC30-4F17-3630-9AF76B4830F5}"/>
            </a:ext>
          </a:extLst>
        </xdr:cNvPr>
        <xdr:cNvSpPr txBox="1"/>
      </xdr:nvSpPr>
      <xdr:spPr>
        <a:xfrm>
          <a:off x="6619875" y="9467850"/>
          <a:ext cx="7210425" cy="1962150"/>
        </a:xfrm>
        <a:prstGeom prst="rect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fi-FI" sz="2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Part c </a:t>
          </a:r>
        </a:p>
        <a:p>
          <a:pPr marL="0" indent="0" algn="ctr"/>
          <a:r>
            <a:rPr lang="fi-FI" sz="2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k =  1,44975292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14</xdr:row>
      <xdr:rowOff>85725</xdr:rowOff>
    </xdr:from>
    <xdr:to>
      <xdr:col>13</xdr:col>
      <xdr:colOff>133350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206237F-4A3E-F79B-6D3D-BDDE1DDFD9BB}"/>
            </a:ext>
          </a:extLst>
        </xdr:cNvPr>
        <xdr:cNvSpPr txBox="1"/>
      </xdr:nvSpPr>
      <xdr:spPr>
        <a:xfrm>
          <a:off x="647700" y="2600325"/>
          <a:ext cx="9829800" cy="4676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i-FI" sz="4400"/>
            <a:t>With</a:t>
          </a:r>
          <a:r>
            <a:rPr lang="fi-FI" sz="4400" baseline="0"/>
            <a:t> the drop in service level, I wouldn't change the parameters.</a:t>
          </a:r>
          <a:endParaRPr lang="fi-FI" sz="44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AC22385-2B0F-44A7-B921-3AFF90E73503}" name="Table6" displayName="Table6" ref="H62:J64" totalsRowShown="0" headerRowDxfId="6" dataDxfId="5">
  <autoFilter ref="H62:J64" xr:uid="{6AC22385-2B0F-44A7-B921-3AFF90E73503}"/>
  <tableColumns count="3">
    <tableColumn id="1" xr3:uid="{89D2D9CF-0E27-4DAC-A256-DFBA92347540}" name="Variable" dataDxfId="4"/>
    <tableColumn id="2" xr3:uid="{D70ADBDA-F3EF-41B5-9C03-9068F10E4F99}" name="Kurtosis" dataDxfId="3"/>
    <tableColumn id="3" xr3:uid="{AE86F155-F7DF-4641-B4F7-C345A9565A86}" name="Skewness" dataDxfId="2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ACB418-4184-48B8-A53E-A4350F2F63A1}" name="Table2" displayName="Table2" ref="F1:I4" totalsRowShown="0">
  <tableColumns count="4">
    <tableColumn id="4" xr3:uid="{3E1AC863-573B-486A-9060-D2FDA1337769}" name="Index"/>
    <tableColumn id="1" xr3:uid="{1565DC1C-8AA5-43D2-B293-5986FFCD3334}" name="Lead time "/>
    <tableColumn id="2" xr3:uid="{F10AB075-A896-463A-BA0C-D7C660528A4E}" name="Probability"/>
    <tableColumn id="3" xr3:uid="{9C48EB67-D8D4-44AC-8DB8-522D1863A1A8}" name="Cumulative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96306E-27AB-4F25-BDB8-F60EE8ECE3A5}" name="Table3" displayName="Table3" ref="A1:D13" totalsRowShown="0">
  <tableColumns count="4">
    <tableColumn id="1" xr3:uid="{C29B07FB-E79A-4A27-932C-4995438D5CDA}" name="Index"/>
    <tableColumn id="2" xr3:uid="{14D2F025-AC68-4E7B-BA36-42C1DF24CC2F}" name="Demand"/>
    <tableColumn id="3" xr3:uid="{7B645753-B4FD-4210-A16A-11CE606E8095}" name="Propability"/>
    <tableColumn id="4" xr3:uid="{D0CCE81C-638D-40DA-B268-CA238BD35F90}" name="Cumulative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ECF3BF-20D4-4F6C-BFEB-72640C0A768C}" name="Table4" displayName="Table4" ref="F6:G8" totalsRowShown="0">
  <tableColumns count="2">
    <tableColumn id="1" xr3:uid="{B80613A2-E71C-4D2C-96B2-BC38E58CC63A}" name="Column1"/>
    <tableColumn id="2" xr3:uid="{51E1C577-C06B-466D-8CF8-DCCA9A14D0A6}" name="Column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9EDEC7D-6217-41E8-9943-07981D8D78DA}" name="Table5" displayName="Table5" ref="A15:K100" totalsRowShown="0" tableBorderDxfId="1">
  <autoFilter ref="A15:K100" xr:uid="{09EDEC7D-6217-41E8-9943-07981D8D78DA}"/>
  <tableColumns count="11">
    <tableColumn id="1" xr3:uid="{A3BFC456-6E61-4ED7-884A-F30A11C8E583}" name="Day"/>
    <tableColumn id="2" xr3:uid="{0D8B8CD6-5384-4419-8643-86B6165F76BD}" name="Beginning inventory">
      <calculatedColumnFormula>F15+C16</calculatedColumnFormula>
    </tableColumn>
    <tableColumn id="3" xr3:uid="{60949BF5-BBFB-4190-A254-444C87A3E2C2}" name="Units received">
      <calculatedColumnFormula>COUNTIF($J$16:$J$100,A16)*$G$7</calculatedColumnFormula>
    </tableColumn>
    <tableColumn id="4" xr3:uid="{8F8D82B9-A0F6-4664-A6F8-6BEE3F41DE24}" name="Rand"/>
    <tableColumn id="5" xr3:uid="{990C84E1-55DB-460A-B357-FCA7B4C5C121}" name="Demand">
      <calculatedColumnFormula>VLOOKUP(MATCH(D16,$D$2:$D$12,1),$A$2:$B$12,2,FALSE)</calculatedColumnFormula>
    </tableColumn>
    <tableColumn id="6" xr3:uid="{9EE5CA54-084F-41B1-9E78-32591EA2337E}" name="Ending inventory">
      <calculatedColumnFormula>IF(B16-E16&gt;0,B16-E16,0)</calculatedColumnFormula>
    </tableColumn>
    <tableColumn id="7" xr3:uid="{6C5DE35A-AAD9-430C-851B-3BCB3A918C61}" name="New level">
      <calculatedColumnFormula>G15-E16+IF(H15,$G$7,0)</calculatedColumnFormula>
    </tableColumn>
    <tableColumn id="8" xr3:uid="{64F8C06F-377A-4B76-89E1-ACF52BAE6EFD}" name="Order">
      <calculatedColumnFormula>IF(G16&lt;$G$8,TRUE,FALSE)</calculatedColumnFormula>
    </tableColumn>
    <tableColumn id="9" xr3:uid="{B2BA6999-38EB-4E28-8975-DE72AC4D39DC}" name="Lead time">
      <calculatedColumnFormula>IF(H16=TRUE,VLOOKUP(MATCH(D16,Table2[Cumulative],1),Table2[[Index]:[Lead time ]],2,FALSE),)</calculatedColumnFormula>
    </tableColumn>
    <tableColumn id="10" xr3:uid="{220BB6E4-8D93-408D-AE5F-A61EFE7ECD7B}" name="Receivance day" dataDxfId="0">
      <calculatedColumnFormula>IF(H16,A16+I16+1,)</calculatedColumnFormula>
    </tableColumn>
    <tableColumn id="11" xr3:uid="{98284D85-7CB5-4BEA-BB2A-318A97144318}" name="Missed demand">
      <calculatedColumnFormula>IF(E16&gt;B16,E16-B16,0)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6BF82-691D-4615-A8B2-8188CA893BFA}">
  <dimension ref="A1:N1001"/>
  <sheetViews>
    <sheetView workbookViewId="0">
      <selection activeCell="L75" sqref="L75"/>
    </sheetView>
  </sheetViews>
  <sheetFormatPr defaultRowHeight="15" x14ac:dyDescent="0.25"/>
  <cols>
    <col min="1" max="1" width="11.5703125" customWidth="1"/>
    <col min="2" max="2" width="11.42578125" customWidth="1"/>
    <col min="3" max="3" width="15" customWidth="1"/>
    <col min="4" max="4" width="19.85546875" customWidth="1"/>
    <col min="7" max="7" width="24.5703125" bestFit="1" customWidth="1"/>
    <col min="8" max="8" width="17.140625" bestFit="1" customWidth="1"/>
    <col min="9" max="9" width="18.140625" bestFit="1" customWidth="1"/>
    <col min="11" max="11" width="18.7109375" bestFit="1" customWidth="1"/>
    <col min="12" max="12" width="10.28515625" customWidth="1"/>
    <col min="13" max="13" width="18.140625" bestFit="1" customWidth="1"/>
  </cols>
  <sheetData>
    <row r="1" spans="1:6" x14ac:dyDescent="0.25">
      <c r="A1" s="25" t="s">
        <v>0</v>
      </c>
      <c r="B1" s="26" t="s">
        <v>1</v>
      </c>
      <c r="C1" s="26" t="s">
        <v>2</v>
      </c>
      <c r="D1" s="26" t="s">
        <v>3</v>
      </c>
      <c r="E1" s="27" t="s">
        <v>51</v>
      </c>
      <c r="F1" s="34" t="s">
        <v>52</v>
      </c>
    </row>
    <row r="2" spans="1:6" x14ac:dyDescent="0.25">
      <c r="A2" s="28">
        <v>8.1460084238482722E-4</v>
      </c>
      <c r="B2" s="29">
        <f t="shared" ref="B2:B65" si="0">_xlfn.NORM.INV(A2,0,1)</f>
        <v>-3.1506274301356347</v>
      </c>
      <c r="C2" s="29">
        <f t="shared" ref="C2:C65" si="1">0.2+B2*0.1</f>
        <v>-0.11506274301356351</v>
      </c>
      <c r="D2" s="29">
        <f t="shared" ref="D2:D65" si="2">EXP(C2)</f>
        <v>0.89131021866325166</v>
      </c>
      <c r="E2" s="30">
        <f>D2</f>
        <v>0.89131021866325166</v>
      </c>
      <c r="F2" s="4">
        <f>E2/MAX(E2:E1001)</f>
        <v>7.2891289201491253E-4</v>
      </c>
    </row>
    <row r="3" spans="1:6" x14ac:dyDescent="0.25">
      <c r="A3" s="31">
        <v>9.4909093744210971E-4</v>
      </c>
      <c r="B3" s="32">
        <f t="shared" si="0"/>
        <v>-3.1057171546741977</v>
      </c>
      <c r="C3" s="32">
        <f t="shared" si="1"/>
        <v>-0.11057171546741978</v>
      </c>
      <c r="D3" s="32">
        <f t="shared" si="2"/>
        <v>0.89532211944277462</v>
      </c>
      <c r="E3" s="33">
        <f>D3+E2</f>
        <v>1.7866323381060263</v>
      </c>
      <c r="F3" s="4">
        <f t="shared" ref="F3:F66" si="3">E3/MAX(E3:E1002)</f>
        <v>1.4611067137650015E-3</v>
      </c>
    </row>
    <row r="4" spans="1:6" x14ac:dyDescent="0.25">
      <c r="A4" s="28">
        <v>2.3172217512577031E-3</v>
      </c>
      <c r="B4" s="29">
        <f t="shared" si="0"/>
        <v>-2.8314019862962985</v>
      </c>
      <c r="C4" s="29">
        <f t="shared" si="1"/>
        <v>-8.3140198629629847E-2</v>
      </c>
      <c r="D4" s="29">
        <f t="shared" si="2"/>
        <v>0.92022212429513617</v>
      </c>
      <c r="E4" s="33">
        <f t="shared" ref="E4:E67" si="4">D4+E3</f>
        <v>2.7068544624011626</v>
      </c>
      <c r="F4" s="4">
        <f t="shared" si="3"/>
        <v>2.2136637425871925E-3</v>
      </c>
    </row>
    <row r="5" spans="1:6" x14ac:dyDescent="0.25">
      <c r="A5" s="31">
        <v>2.4018871102853279E-3</v>
      </c>
      <c r="B5" s="32">
        <f t="shared" si="0"/>
        <v>-2.8199058459764834</v>
      </c>
      <c r="C5" s="32">
        <f t="shared" si="1"/>
        <v>-8.1990584597648353E-2</v>
      </c>
      <c r="D5" s="32">
        <f t="shared" si="2"/>
        <v>0.92128063288335049</v>
      </c>
      <c r="E5" s="33">
        <f t="shared" si="4"/>
        <v>3.6281350952845131</v>
      </c>
      <c r="F5" s="4">
        <f t="shared" si="3"/>
        <v>2.9670864190145634E-3</v>
      </c>
    </row>
    <row r="6" spans="1:6" x14ac:dyDescent="0.25">
      <c r="A6" s="28">
        <v>3.1120814590661627E-3</v>
      </c>
      <c r="B6" s="29">
        <f t="shared" si="0"/>
        <v>-2.7357323440569035</v>
      </c>
      <c r="C6" s="29">
        <f t="shared" si="1"/>
        <v>-7.3573234405690358E-2</v>
      </c>
      <c r="D6" s="29">
        <f t="shared" si="2"/>
        <v>0.92906810354962377</v>
      </c>
      <c r="E6" s="33">
        <f t="shared" si="4"/>
        <v>4.557203198834137</v>
      </c>
      <c r="F6" s="4">
        <f t="shared" si="3"/>
        <v>3.7268776836685423E-3</v>
      </c>
    </row>
    <row r="7" spans="1:6" x14ac:dyDescent="0.25">
      <c r="A7" s="31">
        <v>3.2208499552027758E-3</v>
      </c>
      <c r="B7" s="32">
        <f t="shared" si="0"/>
        <v>-2.7244073606872536</v>
      </c>
      <c r="C7" s="32">
        <f t="shared" si="1"/>
        <v>-7.2440736068725364E-2</v>
      </c>
      <c r="D7" s="32">
        <f t="shared" si="2"/>
        <v>0.93012086764609647</v>
      </c>
      <c r="E7" s="33">
        <f t="shared" si="4"/>
        <v>5.4873240664802339</v>
      </c>
      <c r="F7" s="4">
        <f t="shared" si="3"/>
        <v>4.4875298980862526E-3</v>
      </c>
    </row>
    <row r="8" spans="1:6" x14ac:dyDescent="0.25">
      <c r="A8" s="28">
        <v>3.4225190556970153E-3</v>
      </c>
      <c r="B8" s="29">
        <f t="shared" si="0"/>
        <v>-2.7042906785725895</v>
      </c>
      <c r="C8" s="29">
        <f t="shared" si="1"/>
        <v>-7.0429067857258942E-2</v>
      </c>
      <c r="D8" s="29">
        <f t="shared" si="2"/>
        <v>0.93199384550173625</v>
      </c>
      <c r="E8" s="33">
        <f t="shared" si="4"/>
        <v>6.4193179119819703</v>
      </c>
      <c r="F8" s="4">
        <f t="shared" si="3"/>
        <v>5.2497138325233762E-3</v>
      </c>
    </row>
    <row r="9" spans="1:6" x14ac:dyDescent="0.25">
      <c r="A9" s="31">
        <v>3.5199536932697395E-3</v>
      </c>
      <c r="B9" s="32">
        <f t="shared" si="0"/>
        <v>-2.6949505695520433</v>
      </c>
      <c r="C9" s="32">
        <f t="shared" si="1"/>
        <v>-6.9495056955204304E-2</v>
      </c>
      <c r="D9" s="32">
        <f t="shared" si="2"/>
        <v>0.93286474456538004</v>
      </c>
      <c r="E9" s="33">
        <f t="shared" si="4"/>
        <v>7.3521826565473507</v>
      </c>
      <c r="F9" s="4">
        <f t="shared" si="3"/>
        <v>6.0126099876237904E-3</v>
      </c>
    </row>
    <row r="10" spans="1:6" x14ac:dyDescent="0.25">
      <c r="A10" s="28">
        <v>3.5628221495851431E-3</v>
      </c>
      <c r="B10" s="29">
        <f t="shared" si="0"/>
        <v>-2.6909145531261478</v>
      </c>
      <c r="C10" s="29">
        <f t="shared" si="1"/>
        <v>-6.9091455312614791E-2</v>
      </c>
      <c r="D10" s="29">
        <f t="shared" si="2"/>
        <v>0.9332413262979915</v>
      </c>
      <c r="E10" s="33">
        <f t="shared" si="4"/>
        <v>8.2854239828453426</v>
      </c>
      <c r="F10" s="4">
        <f t="shared" si="3"/>
        <v>6.7758141110096015E-3</v>
      </c>
    </row>
    <row r="11" spans="1:6" x14ac:dyDescent="0.25">
      <c r="A11" s="31">
        <v>4.9931580016809862E-3</v>
      </c>
      <c r="B11" s="32">
        <f t="shared" si="0"/>
        <v>-2.5763027678099464</v>
      </c>
      <c r="C11" s="32">
        <f t="shared" si="1"/>
        <v>-5.7630276780994638E-2</v>
      </c>
      <c r="D11" s="32">
        <f t="shared" si="2"/>
        <v>0.94399890123716523</v>
      </c>
      <c r="E11" s="33">
        <f t="shared" si="4"/>
        <v>9.2294228840825081</v>
      </c>
      <c r="F11" s="4">
        <f t="shared" si="3"/>
        <v>7.5478157718810021E-3</v>
      </c>
    </row>
    <row r="12" spans="1:6" x14ac:dyDescent="0.25">
      <c r="A12" s="28">
        <v>5.8151357446061258E-3</v>
      </c>
      <c r="B12" s="29">
        <f t="shared" si="0"/>
        <v>-2.5231683279438379</v>
      </c>
      <c r="C12" s="29">
        <f t="shared" si="1"/>
        <v>-5.2316832794383816E-2</v>
      </c>
      <c r="D12" s="29">
        <f t="shared" si="2"/>
        <v>0.94902813596843583</v>
      </c>
      <c r="E12" s="33">
        <f t="shared" si="4"/>
        <v>10.178451020050943</v>
      </c>
      <c r="F12" s="4">
        <f t="shared" si="3"/>
        <v>8.3239303375029963E-3</v>
      </c>
    </row>
    <row r="13" spans="1:6" x14ac:dyDescent="0.25">
      <c r="A13" s="31">
        <v>7.4894937749985235E-3</v>
      </c>
      <c r="B13" s="32">
        <f t="shared" si="0"/>
        <v>-2.4328866910897591</v>
      </c>
      <c r="C13" s="32">
        <f t="shared" si="1"/>
        <v>-4.3288669108975913E-2</v>
      </c>
      <c r="D13" s="32">
        <f t="shared" si="2"/>
        <v>0.95763491054705041</v>
      </c>
      <c r="E13" s="33">
        <f t="shared" si="4"/>
        <v>11.136085930597993</v>
      </c>
      <c r="F13" s="4">
        <f t="shared" si="3"/>
        <v>9.1070835175351625E-3</v>
      </c>
    </row>
    <row r="14" spans="1:6" x14ac:dyDescent="0.25">
      <c r="A14" s="28">
        <v>9.0861860549643625E-3</v>
      </c>
      <c r="B14" s="29">
        <f t="shared" si="0"/>
        <v>-2.3620870995638548</v>
      </c>
      <c r="C14" s="29">
        <f t="shared" si="1"/>
        <v>-3.6208709956385476E-2</v>
      </c>
      <c r="D14" s="29">
        <f t="shared" si="2"/>
        <v>0.96443898445787213</v>
      </c>
      <c r="E14" s="33">
        <f t="shared" si="4"/>
        <v>12.100524915055866</v>
      </c>
      <c r="F14" s="4">
        <f t="shared" si="3"/>
        <v>9.8958010645946257E-3</v>
      </c>
    </row>
    <row r="15" spans="1:6" x14ac:dyDescent="0.25">
      <c r="A15" s="31">
        <v>1.0017361636358024E-2</v>
      </c>
      <c r="B15" s="32">
        <f t="shared" si="0"/>
        <v>-2.3256969509129894</v>
      </c>
      <c r="C15" s="32">
        <f t="shared" si="1"/>
        <v>-3.256969509129895E-2</v>
      </c>
      <c r="D15" s="32">
        <f t="shared" si="2"/>
        <v>0.96795498576926986</v>
      </c>
      <c r="E15" s="33">
        <f t="shared" si="4"/>
        <v>13.068479900825135</v>
      </c>
      <c r="F15" s="4">
        <f t="shared" si="3"/>
        <v>1.068739399514073E-2</v>
      </c>
    </row>
    <row r="16" spans="1:6" x14ac:dyDescent="0.25">
      <c r="A16" s="28">
        <v>1.0159833363264648E-2</v>
      </c>
      <c r="B16" s="29">
        <f t="shared" si="0"/>
        <v>-2.3203922690462968</v>
      </c>
      <c r="C16" s="29">
        <f t="shared" si="1"/>
        <v>-3.2039226904629681E-2</v>
      </c>
      <c r="D16" s="29">
        <f t="shared" si="2"/>
        <v>0.9684685913090042</v>
      </c>
      <c r="E16" s="33">
        <f t="shared" si="4"/>
        <v>14.03694849213414</v>
      </c>
      <c r="F16" s="4">
        <f t="shared" si="3"/>
        <v>1.1479406951948717E-2</v>
      </c>
    </row>
    <row r="17" spans="1:6" x14ac:dyDescent="0.25">
      <c r="A17" s="31">
        <v>1.1225855147473651E-2</v>
      </c>
      <c r="B17" s="32">
        <f t="shared" si="0"/>
        <v>-2.2826378362988939</v>
      </c>
      <c r="C17" s="32">
        <f t="shared" si="1"/>
        <v>-2.8263783629889405E-2</v>
      </c>
      <c r="D17" s="32">
        <f t="shared" si="2"/>
        <v>0.97213190049548348</v>
      </c>
      <c r="E17" s="33">
        <f t="shared" si="4"/>
        <v>15.009080392629624</v>
      </c>
      <c r="F17" s="4">
        <f t="shared" si="3"/>
        <v>1.2274415760523629E-2</v>
      </c>
    </row>
    <row r="18" spans="1:6" x14ac:dyDescent="0.25">
      <c r="A18" s="28">
        <v>1.2277611671097755E-2</v>
      </c>
      <c r="B18" s="29">
        <f t="shared" si="0"/>
        <v>-2.2483289292302482</v>
      </c>
      <c r="C18" s="29">
        <f t="shared" si="1"/>
        <v>-2.4832892923024819E-2</v>
      </c>
      <c r="D18" s="29">
        <f t="shared" si="2"/>
        <v>0.9754729068352902</v>
      </c>
      <c r="E18" s="33">
        <f t="shared" si="4"/>
        <v>15.984553299464913</v>
      </c>
      <c r="F18" s="4">
        <f t="shared" si="3"/>
        <v>1.307215684181616E-2</v>
      </c>
    </row>
    <row r="19" spans="1:6" x14ac:dyDescent="0.25">
      <c r="A19" s="31">
        <v>1.4764716489447771E-2</v>
      </c>
      <c r="B19" s="32">
        <f t="shared" si="0"/>
        <v>-2.1763455364647806</v>
      </c>
      <c r="C19" s="32">
        <f t="shared" si="1"/>
        <v>-1.7634553646478063E-2</v>
      </c>
      <c r="D19" s="32">
        <f t="shared" si="2"/>
        <v>0.9825200251184496</v>
      </c>
      <c r="E19" s="33">
        <f t="shared" si="4"/>
        <v>16.967073324583364</v>
      </c>
      <c r="F19" s="4">
        <f t="shared" si="3"/>
        <v>1.3875661051658763E-2</v>
      </c>
    </row>
    <row r="20" spans="1:6" x14ac:dyDescent="0.25">
      <c r="A20" s="28">
        <v>1.5662575667055534E-2</v>
      </c>
      <c r="B20" s="29">
        <f t="shared" si="0"/>
        <v>-2.1529176469523112</v>
      </c>
      <c r="C20" s="29">
        <f t="shared" si="1"/>
        <v>-1.5291764695231136E-2</v>
      </c>
      <c r="D20" s="29">
        <f t="shared" si="2"/>
        <v>0.98482456064379165</v>
      </c>
      <c r="E20" s="33">
        <f t="shared" si="4"/>
        <v>17.951897885227154</v>
      </c>
      <c r="F20" s="4">
        <f t="shared" si="3"/>
        <v>1.4681049909090223E-2</v>
      </c>
    </row>
    <row r="21" spans="1:6" x14ac:dyDescent="0.25">
      <c r="A21" s="31">
        <v>1.6239824625996602E-2</v>
      </c>
      <c r="B21" s="32">
        <f t="shared" si="0"/>
        <v>-2.1384572621793523</v>
      </c>
      <c r="C21" s="32">
        <f t="shared" si="1"/>
        <v>-1.3845726217935228E-2</v>
      </c>
      <c r="D21" s="32">
        <f t="shared" si="2"/>
        <v>0.98624968499586152</v>
      </c>
      <c r="E21" s="33">
        <f t="shared" si="4"/>
        <v>18.938147570223016</v>
      </c>
      <c r="F21" s="4">
        <f t="shared" si="3"/>
        <v>1.5487604232249774E-2</v>
      </c>
    </row>
    <row r="22" spans="1:6" x14ac:dyDescent="0.25">
      <c r="A22" s="28">
        <v>1.7016776884278828E-2</v>
      </c>
      <c r="B22" s="29">
        <f t="shared" si="0"/>
        <v>-2.1196739209672906</v>
      </c>
      <c r="C22" s="29">
        <f t="shared" si="1"/>
        <v>-1.1967392096729063E-2</v>
      </c>
      <c r="D22" s="29">
        <f t="shared" si="2"/>
        <v>0.98810393233407012</v>
      </c>
      <c r="E22" s="33">
        <f t="shared" si="4"/>
        <v>19.926251502557086</v>
      </c>
      <c r="F22" s="4">
        <f t="shared" si="3"/>
        <v>1.6295674957624292E-2</v>
      </c>
    </row>
    <row r="23" spans="1:6" x14ac:dyDescent="0.25">
      <c r="A23" s="31">
        <v>1.7090501622537446E-2</v>
      </c>
      <c r="B23" s="32">
        <f t="shared" si="0"/>
        <v>-2.1179299197815826</v>
      </c>
      <c r="C23" s="32">
        <f t="shared" si="1"/>
        <v>-1.1792991978158252E-2</v>
      </c>
      <c r="D23" s="32">
        <f t="shared" si="2"/>
        <v>0.98827627280469199</v>
      </c>
      <c r="E23" s="33">
        <f t="shared" si="4"/>
        <v>20.91452777536178</v>
      </c>
      <c r="F23" s="4">
        <f t="shared" si="3"/>
        <v>1.7103886622918743E-2</v>
      </c>
    </row>
    <row r="24" spans="1:6" x14ac:dyDescent="0.25">
      <c r="A24" s="28">
        <v>1.956261890976696E-2</v>
      </c>
      <c r="B24" s="29">
        <f t="shared" si="0"/>
        <v>-2.0628672987166405</v>
      </c>
      <c r="C24" s="29">
        <f t="shared" si="1"/>
        <v>-6.2867298716640652E-3</v>
      </c>
      <c r="D24" s="29">
        <f t="shared" si="2"/>
        <v>0.99373299026787121</v>
      </c>
      <c r="E24" s="33">
        <f t="shared" si="4"/>
        <v>21.908260765629652</v>
      </c>
      <c r="F24" s="4">
        <f t="shared" si="3"/>
        <v>1.7916560788051868E-2</v>
      </c>
    </row>
    <row r="25" spans="1:6" x14ac:dyDescent="0.25">
      <c r="A25" s="31">
        <v>2.154868978211999E-2</v>
      </c>
      <c r="B25" s="32">
        <f t="shared" si="0"/>
        <v>-2.0227650214681741</v>
      </c>
      <c r="C25" s="32">
        <f t="shared" si="1"/>
        <v>-2.2765021468174051E-3</v>
      </c>
      <c r="D25" s="32">
        <f t="shared" si="2"/>
        <v>0.99772608711899913</v>
      </c>
      <c r="E25" s="33">
        <f t="shared" si="4"/>
        <v>22.905986852748651</v>
      </c>
      <c r="F25" s="4">
        <f t="shared" si="3"/>
        <v>1.8732500505080289E-2</v>
      </c>
    </row>
    <row r="26" spans="1:6" x14ac:dyDescent="0.25">
      <c r="A26" s="28">
        <v>2.2467938631725692E-2</v>
      </c>
      <c r="B26" s="29">
        <f t="shared" si="0"/>
        <v>-2.0052542107792961</v>
      </c>
      <c r="C26" s="29">
        <f t="shared" si="1"/>
        <v>-5.2542107792960535E-4</v>
      </c>
      <c r="D26" s="29">
        <f t="shared" si="2"/>
        <v>0.99947471693155288</v>
      </c>
      <c r="E26" s="33">
        <f t="shared" si="4"/>
        <v>23.905461569680202</v>
      </c>
      <c r="F26" s="4">
        <f t="shared" si="3"/>
        <v>1.9549870250382861E-2</v>
      </c>
    </row>
    <row r="27" spans="1:6" x14ac:dyDescent="0.25">
      <c r="A27" s="31">
        <v>2.2890961832317203E-2</v>
      </c>
      <c r="B27" s="32">
        <f t="shared" si="0"/>
        <v>-1.997398380066759</v>
      </c>
      <c r="C27" s="32">
        <f t="shared" si="1"/>
        <v>2.601619933240984E-4</v>
      </c>
      <c r="D27" s="32">
        <f t="shared" si="2"/>
        <v>1.0002601958383905</v>
      </c>
      <c r="E27" s="33">
        <f t="shared" si="4"/>
        <v>24.905721765518592</v>
      </c>
      <c r="F27" s="4">
        <f t="shared" si="3"/>
        <v>2.0367882359802452E-2</v>
      </c>
    </row>
    <row r="28" spans="1:6" x14ac:dyDescent="0.25">
      <c r="A28" s="28">
        <v>2.3726606322434174E-2</v>
      </c>
      <c r="B28" s="29">
        <f t="shared" si="0"/>
        <v>-1.982232608524543</v>
      </c>
      <c r="C28" s="29">
        <f t="shared" si="1"/>
        <v>1.7767391475456973E-3</v>
      </c>
      <c r="D28" s="29">
        <f t="shared" si="2"/>
        <v>1.0017783184837625</v>
      </c>
      <c r="E28" s="33">
        <f t="shared" si="4"/>
        <v>25.907500084002354</v>
      </c>
      <c r="F28" s="4">
        <f t="shared" si="3"/>
        <v>2.1187135988891291E-2</v>
      </c>
    </row>
    <row r="29" spans="1:6" x14ac:dyDescent="0.25">
      <c r="A29" s="31">
        <v>2.3815279367507824E-2</v>
      </c>
      <c r="B29" s="32">
        <f t="shared" si="0"/>
        <v>-1.980649811520645</v>
      </c>
      <c r="C29" s="32">
        <f t="shared" si="1"/>
        <v>1.9350188479355102E-3</v>
      </c>
      <c r="D29" s="32">
        <f t="shared" si="2"/>
        <v>1.0019368922050387</v>
      </c>
      <c r="E29" s="33">
        <f t="shared" si="4"/>
        <v>26.909436976207392</v>
      </c>
      <c r="F29" s="4">
        <f t="shared" si="3"/>
        <v>2.2006519299461787E-2</v>
      </c>
    </row>
    <row r="30" spans="1:6" x14ac:dyDescent="0.25">
      <c r="A30" s="28">
        <v>2.4570587282909839E-2</v>
      </c>
      <c r="B30" s="29">
        <f t="shared" si="0"/>
        <v>-1.9673647550374058</v>
      </c>
      <c r="C30" s="29">
        <f t="shared" si="1"/>
        <v>3.2635244962594123E-3</v>
      </c>
      <c r="D30" s="29">
        <f t="shared" si="2"/>
        <v>1.0032688555901359</v>
      </c>
      <c r="E30" s="33">
        <f t="shared" si="4"/>
        <v>27.912705831797528</v>
      </c>
      <c r="F30" s="4">
        <f t="shared" si="3"/>
        <v>2.2826991888784797E-2</v>
      </c>
    </row>
    <row r="31" spans="1:6" x14ac:dyDescent="0.25">
      <c r="A31" s="31">
        <v>2.6165300362465005E-2</v>
      </c>
      <c r="B31" s="32">
        <f t="shared" si="0"/>
        <v>-1.9404040834716942</v>
      </c>
      <c r="C31" s="32">
        <f t="shared" si="1"/>
        <v>5.9595916528305815E-3</v>
      </c>
      <c r="D31" s="32">
        <f t="shared" si="2"/>
        <v>1.0059773853493248</v>
      </c>
      <c r="E31" s="33">
        <f t="shared" si="4"/>
        <v>28.918683217146853</v>
      </c>
      <c r="F31" s="4">
        <f t="shared" si="3"/>
        <v>2.3649679511906975E-2</v>
      </c>
    </row>
    <row r="32" spans="1:6" x14ac:dyDescent="0.25">
      <c r="A32" s="28">
        <v>2.6379177189076453E-2</v>
      </c>
      <c r="B32" s="29">
        <f t="shared" si="0"/>
        <v>-1.9368935719862799</v>
      </c>
      <c r="C32" s="29">
        <f t="shared" si="1"/>
        <v>6.3106428013720017E-3</v>
      </c>
      <c r="D32" s="29">
        <f t="shared" si="2"/>
        <v>1.0063305968598841</v>
      </c>
      <c r="E32" s="33">
        <f t="shared" si="4"/>
        <v>29.925013814006736</v>
      </c>
      <c r="F32" s="4">
        <f t="shared" si="3"/>
        <v>2.4472655991162807E-2</v>
      </c>
    </row>
    <row r="33" spans="1:7" x14ac:dyDescent="0.25">
      <c r="A33" s="31">
        <v>2.7771337281447206E-2</v>
      </c>
      <c r="B33" s="32">
        <f t="shared" si="0"/>
        <v>-1.9146067429259355</v>
      </c>
      <c r="C33" s="32">
        <f t="shared" si="1"/>
        <v>8.5393257074064532E-3</v>
      </c>
      <c r="D33" s="32">
        <f t="shared" si="2"/>
        <v>1.0085758897525003</v>
      </c>
      <c r="E33" s="33">
        <f t="shared" si="4"/>
        <v>30.933589703759235</v>
      </c>
      <c r="F33" s="4">
        <f t="shared" si="3"/>
        <v>2.5297468669422656E-2</v>
      </c>
    </row>
    <row r="34" spans="1:7" x14ac:dyDescent="0.25">
      <c r="A34" s="28">
        <v>2.8493378425710314E-2</v>
      </c>
      <c r="B34" s="29">
        <f t="shared" si="0"/>
        <v>-1.9034123801932223</v>
      </c>
      <c r="C34" s="29">
        <f t="shared" si="1"/>
        <v>9.6587619806777769E-3</v>
      </c>
      <c r="D34" s="29">
        <f t="shared" si="2"/>
        <v>1.0097055583658783</v>
      </c>
      <c r="E34" s="33">
        <f t="shared" si="4"/>
        <v>31.943295262125112</v>
      </c>
      <c r="F34" s="4">
        <f t="shared" si="3"/>
        <v>2.6123205189907975E-2</v>
      </c>
    </row>
    <row r="35" spans="1:7" x14ac:dyDescent="0.25">
      <c r="A35" s="31">
        <v>2.8744927994541425E-2</v>
      </c>
      <c r="B35" s="32">
        <f t="shared" si="0"/>
        <v>-1.8995678399407263</v>
      </c>
      <c r="C35" s="32">
        <f t="shared" si="1"/>
        <v>1.0043216005927363E-2</v>
      </c>
      <c r="D35" s="32">
        <f t="shared" si="2"/>
        <v>1.0100938183613859</v>
      </c>
      <c r="E35" s="33">
        <f t="shared" si="4"/>
        <v>32.953389080486495</v>
      </c>
      <c r="F35" s="4">
        <f t="shared" si="3"/>
        <v>2.6949259229154164E-2</v>
      </c>
    </row>
    <row r="36" spans="1:7" x14ac:dyDescent="0.25">
      <c r="A36" s="28">
        <v>3.0189851581377991E-2</v>
      </c>
      <c r="B36" s="29">
        <f t="shared" si="0"/>
        <v>-1.8780106866678283</v>
      </c>
      <c r="C36" s="29">
        <f t="shared" si="1"/>
        <v>1.2198931333217172E-2</v>
      </c>
      <c r="D36" s="29">
        <f t="shared" si="2"/>
        <v>1.0122736417828522</v>
      </c>
      <c r="E36" s="33">
        <f t="shared" si="4"/>
        <v>33.96566272226935</v>
      </c>
      <c r="F36" s="4">
        <f t="shared" si="3"/>
        <v>2.777709592651529E-2</v>
      </c>
    </row>
    <row r="37" spans="1:7" x14ac:dyDescent="0.25">
      <c r="A37" s="31">
        <v>3.0419279164226931E-2</v>
      </c>
      <c r="B37" s="32">
        <f t="shared" si="0"/>
        <v>-1.8746669358247068</v>
      </c>
      <c r="C37" s="32">
        <f t="shared" si="1"/>
        <v>1.2533306417529311E-2</v>
      </c>
      <c r="D37" s="32">
        <f t="shared" si="2"/>
        <v>1.0126121774629642</v>
      </c>
      <c r="E37" s="33">
        <f t="shared" si="4"/>
        <v>34.978274899732313</v>
      </c>
      <c r="F37" s="4">
        <f t="shared" si="3"/>
        <v>2.8605209478125889E-2</v>
      </c>
    </row>
    <row r="38" spans="1:7" x14ac:dyDescent="0.25">
      <c r="A38" s="28">
        <v>3.0754631485199635E-2</v>
      </c>
      <c r="B38" s="29">
        <f t="shared" si="0"/>
        <v>-1.869816797206683</v>
      </c>
      <c r="C38" s="29">
        <f t="shared" si="1"/>
        <v>1.3018320279331697E-2</v>
      </c>
      <c r="D38" s="29">
        <f t="shared" si="2"/>
        <v>1.0131034275275792</v>
      </c>
      <c r="E38" s="33">
        <f t="shared" si="4"/>
        <v>35.991378327259895</v>
      </c>
      <c r="F38" s="4">
        <f t="shared" si="3"/>
        <v>2.9433724773705993E-2</v>
      </c>
    </row>
    <row r="39" spans="1:7" x14ac:dyDescent="0.25">
      <c r="A39" s="31">
        <v>3.2638318813672407E-2</v>
      </c>
      <c r="B39" s="32">
        <f t="shared" si="0"/>
        <v>-1.8433588250580586</v>
      </c>
      <c r="C39" s="32">
        <f t="shared" si="1"/>
        <v>1.5664117494194135E-2</v>
      </c>
      <c r="D39" s="32">
        <f t="shared" si="2"/>
        <v>1.0157874428689269</v>
      </c>
      <c r="E39" s="33">
        <f t="shared" si="4"/>
        <v>37.007165770128822</v>
      </c>
      <c r="F39" s="4">
        <f t="shared" si="3"/>
        <v>3.0264435055210981E-2</v>
      </c>
    </row>
    <row r="40" spans="1:7" x14ac:dyDescent="0.25">
      <c r="A40" s="28">
        <v>3.3332584950214184E-2</v>
      </c>
      <c r="B40" s="29">
        <f t="shared" si="0"/>
        <v>-1.8339247175873281</v>
      </c>
      <c r="C40" s="29">
        <f t="shared" si="1"/>
        <v>1.6607528241267183E-2</v>
      </c>
      <c r="D40" s="29">
        <f t="shared" si="2"/>
        <v>1.0167461998389762</v>
      </c>
      <c r="E40" s="33">
        <f t="shared" si="4"/>
        <v>38.023911969967799</v>
      </c>
      <c r="F40" s="4">
        <f t="shared" si="3"/>
        <v>3.1095929407515498E-2</v>
      </c>
    </row>
    <row r="41" spans="1:7" x14ac:dyDescent="0.25">
      <c r="A41" s="31">
        <v>3.367764552018726E-2</v>
      </c>
      <c r="B41" s="32">
        <f t="shared" si="0"/>
        <v>-1.829295910022313</v>
      </c>
      <c r="C41" s="32">
        <f t="shared" si="1"/>
        <v>1.707040899776871E-2</v>
      </c>
      <c r="D41" s="32">
        <f t="shared" si="2"/>
        <v>1.0172169410292418</v>
      </c>
      <c r="E41" s="33">
        <f t="shared" si="4"/>
        <v>39.041128910997038</v>
      </c>
      <c r="F41" s="4">
        <f t="shared" si="3"/>
        <v>3.1927808731645989E-2</v>
      </c>
    </row>
    <row r="42" spans="1:7" x14ac:dyDescent="0.25">
      <c r="A42" s="28">
        <v>3.3956357845240315E-2</v>
      </c>
      <c r="B42" s="29">
        <f t="shared" si="0"/>
        <v>-1.8255855390285953</v>
      </c>
      <c r="C42" s="29">
        <f t="shared" si="1"/>
        <v>1.7441446097140462E-2</v>
      </c>
      <c r="D42" s="29">
        <f t="shared" si="2"/>
        <v>1.0175944362805138</v>
      </c>
      <c r="E42" s="33">
        <f t="shared" si="4"/>
        <v>40.058723347277549</v>
      </c>
      <c r="F42" s="4">
        <f t="shared" si="3"/>
        <v>3.2759996771136821E-2</v>
      </c>
    </row>
    <row r="43" spans="1:7" x14ac:dyDescent="0.25">
      <c r="A43" s="31">
        <v>3.458293554980485E-2</v>
      </c>
      <c r="B43" s="32">
        <f t="shared" si="0"/>
        <v>-1.8173347567986151</v>
      </c>
      <c r="C43" s="32">
        <f t="shared" si="1"/>
        <v>1.8266524320138477E-2</v>
      </c>
      <c r="D43" s="32">
        <f t="shared" si="2"/>
        <v>1.0184343777507912</v>
      </c>
      <c r="E43" s="33">
        <f t="shared" si="4"/>
        <v>41.077157725028343</v>
      </c>
      <c r="F43" s="4">
        <f t="shared" si="3"/>
        <v>3.3592871714192091E-2</v>
      </c>
    </row>
    <row r="44" spans="1:7" x14ac:dyDescent="0.25">
      <c r="A44" s="28">
        <v>3.4722541121466111E-2</v>
      </c>
      <c r="B44" s="29">
        <f t="shared" si="0"/>
        <v>-1.8155131808091145</v>
      </c>
      <c r="C44" s="29">
        <f t="shared" si="1"/>
        <v>1.844868191908855E-2</v>
      </c>
      <c r="D44" s="29">
        <f t="shared" si="2"/>
        <v>1.0186199102092912</v>
      </c>
      <c r="E44" s="33">
        <f t="shared" si="4"/>
        <v>42.095777635237631</v>
      </c>
      <c r="F44" s="4">
        <f t="shared" si="3"/>
        <v>3.4425898385566027E-2</v>
      </c>
      <c r="G44" s="4"/>
    </row>
    <row r="45" spans="1:7" x14ac:dyDescent="0.25">
      <c r="A45" s="31">
        <v>3.6810342674597152E-2</v>
      </c>
      <c r="B45" s="32">
        <f t="shared" si="0"/>
        <v>-1.7889635537409392</v>
      </c>
      <c r="C45" s="32">
        <f t="shared" si="1"/>
        <v>2.1103644625906082E-2</v>
      </c>
      <c r="D45" s="32">
        <f t="shared" si="2"/>
        <v>1.0213279013003174</v>
      </c>
      <c r="E45" s="33">
        <f t="shared" si="4"/>
        <v>43.117105536537949</v>
      </c>
      <c r="F45" s="4">
        <f t="shared" si="3"/>
        <v>3.5261139650216669E-2</v>
      </c>
    </row>
    <row r="46" spans="1:7" x14ac:dyDescent="0.25">
      <c r="A46" s="28">
        <v>3.7881505907054636E-2</v>
      </c>
      <c r="B46" s="29">
        <f t="shared" si="0"/>
        <v>-1.7758174424866309</v>
      </c>
      <c r="C46" s="29">
        <f t="shared" si="1"/>
        <v>2.2418255751336907E-2</v>
      </c>
      <c r="D46" s="29">
        <f t="shared" si="2"/>
        <v>1.0226714332396056</v>
      </c>
      <c r="E46" s="33">
        <f t="shared" si="4"/>
        <v>44.139776969777557</v>
      </c>
      <c r="F46" s="4">
        <f t="shared" si="3"/>
        <v>3.6097479654375597E-2</v>
      </c>
    </row>
    <row r="47" spans="1:7" x14ac:dyDescent="0.25">
      <c r="A47" s="31">
        <v>3.9216046538281923E-2</v>
      </c>
      <c r="B47" s="32">
        <f t="shared" si="0"/>
        <v>-1.759856779410512</v>
      </c>
      <c r="C47" s="32">
        <f t="shared" si="1"/>
        <v>2.4014322058948795E-2</v>
      </c>
      <c r="D47" s="32">
        <f t="shared" si="2"/>
        <v>1.0243049879419874</v>
      </c>
      <c r="E47" s="33">
        <f t="shared" si="4"/>
        <v>45.164081957719546</v>
      </c>
      <c r="F47" s="4">
        <f t="shared" si="3"/>
        <v>3.6935155578461665E-2</v>
      </c>
    </row>
    <row r="48" spans="1:7" x14ac:dyDescent="0.25">
      <c r="A48" s="28">
        <v>3.950409460440607E-2</v>
      </c>
      <c r="B48" s="29">
        <f t="shared" si="0"/>
        <v>-1.7564700019372215</v>
      </c>
      <c r="C48" s="29">
        <f t="shared" si="1"/>
        <v>2.4352999806277864E-2</v>
      </c>
      <c r="D48" s="29">
        <f t="shared" si="2"/>
        <v>1.0246519559997451</v>
      </c>
      <c r="E48" s="33">
        <f t="shared" si="4"/>
        <v>46.18873391371929</v>
      </c>
      <c r="F48" s="4">
        <f t="shared" si="3"/>
        <v>3.7773115252789924E-2</v>
      </c>
    </row>
    <row r="49" spans="1:10" x14ac:dyDescent="0.25">
      <c r="A49" s="31">
        <v>3.9739566765087719E-2</v>
      </c>
      <c r="B49" s="32">
        <f t="shared" si="0"/>
        <v>-1.7537162859663002</v>
      </c>
      <c r="C49" s="32">
        <f t="shared" si="1"/>
        <v>2.4628371403369986E-2</v>
      </c>
      <c r="D49" s="32">
        <f t="shared" si="2"/>
        <v>1.0249341548983297</v>
      </c>
      <c r="E49" s="33">
        <f t="shared" si="4"/>
        <v>47.213668068617622</v>
      </c>
      <c r="F49" s="4">
        <f t="shared" si="3"/>
        <v>3.8611305709185965E-2</v>
      </c>
    </row>
    <row r="50" spans="1:10" x14ac:dyDescent="0.25">
      <c r="A50" s="28">
        <v>4.1555982745445474E-2</v>
      </c>
      <c r="B50" s="29">
        <f t="shared" si="0"/>
        <v>-1.7329083186553653</v>
      </c>
      <c r="C50" s="29">
        <f t="shared" si="1"/>
        <v>2.6709168134463473E-2</v>
      </c>
      <c r="D50" s="29">
        <f t="shared" si="2"/>
        <v>1.0270690549136225</v>
      </c>
      <c r="E50" s="33">
        <f t="shared" si="4"/>
        <v>48.240737123531247</v>
      </c>
      <c r="F50" s="4">
        <f t="shared" si="3"/>
        <v>3.9451242085365851E-2</v>
      </c>
    </row>
    <row r="51" spans="1:10" x14ac:dyDescent="0.25">
      <c r="A51" s="31">
        <v>4.2485549090953034E-2</v>
      </c>
      <c r="B51" s="32">
        <f t="shared" si="0"/>
        <v>-1.722543564614029</v>
      </c>
      <c r="C51" s="32">
        <f t="shared" si="1"/>
        <v>2.7745643538597098E-2</v>
      </c>
      <c r="D51" s="32">
        <f t="shared" si="2"/>
        <v>1.0281341385985587</v>
      </c>
      <c r="E51" s="33">
        <f t="shared" si="4"/>
        <v>49.268871262129807</v>
      </c>
      <c r="F51" s="4">
        <f t="shared" si="3"/>
        <v>4.0292049486260556E-2</v>
      </c>
    </row>
    <row r="52" spans="1:10" x14ac:dyDescent="0.25">
      <c r="A52" s="28">
        <v>4.4583257480081295E-2</v>
      </c>
      <c r="B52" s="29">
        <f t="shared" si="0"/>
        <v>-1.699810823658193</v>
      </c>
      <c r="C52" s="29">
        <f t="shared" si="1"/>
        <v>3.0018917634180686E-2</v>
      </c>
      <c r="D52" s="29">
        <f t="shared" si="2"/>
        <v>1.030474027899819</v>
      </c>
      <c r="E52" s="33">
        <f t="shared" si="4"/>
        <v>50.299345290029628</v>
      </c>
      <c r="F52" s="4">
        <f t="shared" si="3"/>
        <v>4.1134770447038067E-2</v>
      </c>
    </row>
    <row r="53" spans="1:10" x14ac:dyDescent="0.25">
      <c r="A53" s="31">
        <v>4.4703127347128557E-2</v>
      </c>
      <c r="B53" s="32">
        <f t="shared" si="0"/>
        <v>-1.69853806497517</v>
      </c>
      <c r="C53" s="32">
        <f t="shared" si="1"/>
        <v>3.0146193502482987E-2</v>
      </c>
      <c r="D53" s="32">
        <f t="shared" si="2"/>
        <v>1.0306051907232372</v>
      </c>
      <c r="E53" s="33">
        <f t="shared" si="4"/>
        <v>51.329950480752863</v>
      </c>
      <c r="F53" s="4">
        <f t="shared" si="3"/>
        <v>4.1977598672683573E-2</v>
      </c>
    </row>
    <row r="54" spans="1:10" x14ac:dyDescent="0.25">
      <c r="A54" s="28">
        <v>4.5147258920101518E-2</v>
      </c>
      <c r="B54" s="29">
        <f t="shared" si="0"/>
        <v>-1.6938461714508937</v>
      </c>
      <c r="C54" s="29">
        <f t="shared" si="1"/>
        <v>3.0615382854910639E-2</v>
      </c>
      <c r="D54" s="29">
        <f t="shared" si="2"/>
        <v>1.0310888531610414</v>
      </c>
      <c r="E54" s="33">
        <f t="shared" si="4"/>
        <v>52.361039333913908</v>
      </c>
      <c r="F54" s="4">
        <f t="shared" si="3"/>
        <v>4.2820822437142525E-2</v>
      </c>
    </row>
    <row r="55" spans="1:10" x14ac:dyDescent="0.25">
      <c r="A55" s="31">
        <v>4.5486809665175376E-2</v>
      </c>
      <c r="B55" s="32">
        <f t="shared" si="0"/>
        <v>-1.6902840799596197</v>
      </c>
      <c r="C55" s="32">
        <f t="shared" si="1"/>
        <v>3.097159200403804E-2</v>
      </c>
      <c r="D55" s="32">
        <f t="shared" si="2"/>
        <v>1.0314562018667013</v>
      </c>
      <c r="E55" s="33">
        <f t="shared" si="4"/>
        <v>53.392495535780611</v>
      </c>
      <c r="F55" s="4">
        <f t="shared" si="3"/>
        <v>4.366434661912369E-2</v>
      </c>
    </row>
    <row r="56" spans="1:10" x14ac:dyDescent="0.25">
      <c r="A56" s="28">
        <v>4.5937657765149909E-2</v>
      </c>
      <c r="B56" s="29">
        <f t="shared" si="0"/>
        <v>-1.6855873078686703</v>
      </c>
      <c r="C56" s="29">
        <f t="shared" si="1"/>
        <v>3.1441269213132977E-2</v>
      </c>
      <c r="D56" s="29">
        <f t="shared" si="2"/>
        <v>1.0319407671226184</v>
      </c>
      <c r="E56" s="33">
        <f t="shared" si="4"/>
        <v>54.424436302903231</v>
      </c>
      <c r="F56" s="4">
        <f t="shared" si="3"/>
        <v>4.450826707824234E-2</v>
      </c>
    </row>
    <row r="57" spans="1:10" x14ac:dyDescent="0.25">
      <c r="A57" s="31">
        <v>4.6036003211475274E-2</v>
      </c>
      <c r="B57" s="32">
        <f t="shared" si="0"/>
        <v>-1.6845677057009836</v>
      </c>
      <c r="C57" s="32">
        <f t="shared" si="1"/>
        <v>3.1543229429901648E-2</v>
      </c>
      <c r="D57" s="32">
        <f t="shared" si="2"/>
        <v>1.0320459893910783</v>
      </c>
      <c r="E57" s="33">
        <f t="shared" si="4"/>
        <v>55.456482292294311</v>
      </c>
      <c r="F57" s="4">
        <f t="shared" si="3"/>
        <v>4.5352273588060737E-2</v>
      </c>
    </row>
    <row r="58" spans="1:10" x14ac:dyDescent="0.25">
      <c r="A58" s="28">
        <v>4.7987661417600358E-2</v>
      </c>
      <c r="B58" s="29">
        <f t="shared" si="0"/>
        <v>-1.6646864743993062</v>
      </c>
      <c r="C58" s="29">
        <f t="shared" si="1"/>
        <v>3.3531352560069394E-2</v>
      </c>
      <c r="D58" s="29">
        <f t="shared" si="2"/>
        <v>1.0340998648961643</v>
      </c>
      <c r="E58" s="33">
        <f t="shared" si="4"/>
        <v>56.490582157190474</v>
      </c>
      <c r="F58" s="4">
        <f t="shared" si="3"/>
        <v>4.6197959755873513E-2</v>
      </c>
    </row>
    <row r="59" spans="1:10" x14ac:dyDescent="0.25">
      <c r="A59" s="31">
        <v>4.8696247693399863E-2</v>
      </c>
      <c r="B59" s="32">
        <f t="shared" si="0"/>
        <v>-1.6576283917507064</v>
      </c>
      <c r="C59" s="32">
        <f t="shared" si="1"/>
        <v>3.4237160824929364E-2</v>
      </c>
      <c r="D59" s="32">
        <f t="shared" si="2"/>
        <v>1.0348299987644474</v>
      </c>
      <c r="E59" s="33">
        <f t="shared" si="4"/>
        <v>57.525412155954925</v>
      </c>
      <c r="F59" s="4">
        <f t="shared" si="3"/>
        <v>4.7044243026668341E-2</v>
      </c>
    </row>
    <row r="60" spans="1:10" x14ac:dyDescent="0.25">
      <c r="A60" s="28">
        <v>5.0791681084652707E-2</v>
      </c>
      <c r="B60" s="29">
        <f t="shared" si="0"/>
        <v>-1.6372254933035613</v>
      </c>
      <c r="C60" s="29">
        <f t="shared" si="1"/>
        <v>3.6277450669643885E-2</v>
      </c>
      <c r="D60" s="29">
        <f t="shared" si="2"/>
        <v>1.0369435072537132</v>
      </c>
      <c r="E60" s="33">
        <f t="shared" si="4"/>
        <v>58.562355663208635</v>
      </c>
      <c r="F60" s="4">
        <f t="shared" si="3"/>
        <v>4.7892254723271535E-2</v>
      </c>
    </row>
    <row r="61" spans="1:10" x14ac:dyDescent="0.25">
      <c r="A61" s="31">
        <v>5.0813050103172164E-2</v>
      </c>
      <c r="B61" s="32">
        <f t="shared" si="0"/>
        <v>-1.6370209117152663</v>
      </c>
      <c r="C61" s="32">
        <f t="shared" si="1"/>
        <v>3.6297908828473363E-2</v>
      </c>
      <c r="D61" s="32">
        <f t="shared" si="2"/>
        <v>1.0369647214256825</v>
      </c>
      <c r="E61" s="33">
        <f t="shared" si="4"/>
        <v>59.599320384634318</v>
      </c>
      <c r="F61" s="4">
        <f t="shared" si="3"/>
        <v>4.8740283768810171E-2</v>
      </c>
    </row>
    <row r="62" spans="1:10" ht="18.75" x14ac:dyDescent="0.3">
      <c r="A62" s="28">
        <v>5.1116533745072634E-2</v>
      </c>
      <c r="B62" s="29">
        <f t="shared" si="0"/>
        <v>-1.6341228039481324</v>
      </c>
      <c r="C62" s="29">
        <f t="shared" si="1"/>
        <v>3.6587719605186753E-2</v>
      </c>
      <c r="D62" s="29">
        <f t="shared" si="2"/>
        <v>1.0372652885287124</v>
      </c>
      <c r="E62" s="33">
        <f t="shared" si="4"/>
        <v>60.636585673163033</v>
      </c>
      <c r="F62" s="4">
        <f t="shared" si="3"/>
        <v>4.9588558617921719E-2</v>
      </c>
      <c r="H62" s="22" t="s">
        <v>50</v>
      </c>
      <c r="I62" s="22" t="s">
        <v>48</v>
      </c>
      <c r="J62" s="22" t="s">
        <v>49</v>
      </c>
    </row>
    <row r="63" spans="1:10" ht="18.75" x14ac:dyDescent="0.3">
      <c r="A63" s="31">
        <v>5.1164305309462255E-2</v>
      </c>
      <c r="B63" s="32">
        <f t="shared" si="0"/>
        <v>-1.6336678591579743</v>
      </c>
      <c r="C63" s="32">
        <f t="shared" si="1"/>
        <v>3.6633214084202559E-2</v>
      </c>
      <c r="D63" s="32">
        <f t="shared" si="2"/>
        <v>1.0373124794460702</v>
      </c>
      <c r="E63" s="33">
        <f t="shared" si="4"/>
        <v>61.673898152609105</v>
      </c>
      <c r="F63" s="4">
        <f t="shared" si="3"/>
        <v>5.0436872059733455E-2</v>
      </c>
      <c r="H63" s="23" t="s">
        <v>3</v>
      </c>
      <c r="I63" s="22">
        <v>0.21917154719833132</v>
      </c>
      <c r="J63" s="22">
        <v>0.26522183517071363</v>
      </c>
    </row>
    <row r="64" spans="1:10" ht="18.75" x14ac:dyDescent="0.3">
      <c r="A64" s="28">
        <v>5.255985471961222E-2</v>
      </c>
      <c r="B64" s="29">
        <f t="shared" si="0"/>
        <v>-1.6205242500576478</v>
      </c>
      <c r="C64" s="29">
        <f t="shared" si="1"/>
        <v>3.7947574994235234E-2</v>
      </c>
      <c r="D64" s="29">
        <f t="shared" si="2"/>
        <v>1.0386767788150157</v>
      </c>
      <c r="E64" s="33">
        <f t="shared" si="4"/>
        <v>62.712574931424122</v>
      </c>
      <c r="F64" s="4">
        <f t="shared" si="3"/>
        <v>5.1286301224643359E-2</v>
      </c>
      <c r="H64" s="24" t="s">
        <v>2</v>
      </c>
      <c r="I64" s="22">
        <v>0.12900407240567935</v>
      </c>
      <c r="J64" s="22">
        <v>-5.0160868152179995E-2</v>
      </c>
    </row>
    <row r="65" spans="1:14" x14ac:dyDescent="0.25">
      <c r="A65" s="31">
        <v>5.3153749853252608E-2</v>
      </c>
      <c r="B65" s="32">
        <f t="shared" si="0"/>
        <v>-1.6150147545956419</v>
      </c>
      <c r="C65" s="32">
        <f t="shared" si="1"/>
        <v>3.8498524540435813E-2</v>
      </c>
      <c r="D65" s="32">
        <f t="shared" si="2"/>
        <v>1.0392491949866884</v>
      </c>
      <c r="E65" s="33">
        <f t="shared" si="4"/>
        <v>63.75182412641081</v>
      </c>
      <c r="F65" s="4">
        <f t="shared" si="3"/>
        <v>5.2136198511110031E-2</v>
      </c>
    </row>
    <row r="66" spans="1:14" x14ac:dyDescent="0.25">
      <c r="A66" s="28">
        <v>5.3235323910622689E-2</v>
      </c>
      <c r="B66" s="29">
        <f t="shared" ref="B66:B129" si="5">_xlfn.NORM.INV(A66,0,1)</f>
        <v>-1.6142618201384307</v>
      </c>
      <c r="C66" s="29">
        <f t="shared" ref="C66:C129" si="6">0.2+B66*0.1</f>
        <v>3.8573817986156944E-2</v>
      </c>
      <c r="D66" s="29">
        <f t="shared" ref="D66:D129" si="7">EXP(C66)</f>
        <v>1.0393274465854212</v>
      </c>
      <c r="E66" s="33">
        <f t="shared" si="4"/>
        <v>64.791151572996228</v>
      </c>
      <c r="F66" s="4">
        <f t="shared" si="3"/>
        <v>5.2986159791681052E-2</v>
      </c>
      <c r="J66" s="21"/>
      <c r="N66" s="21"/>
    </row>
    <row r="67" spans="1:14" x14ac:dyDescent="0.25">
      <c r="A67" s="31">
        <v>5.3290893709331599E-2</v>
      </c>
      <c r="B67" s="32">
        <f t="shared" si="5"/>
        <v>-1.61374943044277</v>
      </c>
      <c r="C67" s="32">
        <f t="shared" si="6"/>
        <v>3.8625056955722992E-2</v>
      </c>
      <c r="D67" s="32">
        <f t="shared" si="7"/>
        <v>1.039380702017191</v>
      </c>
      <c r="E67" s="33">
        <f t="shared" si="4"/>
        <v>65.830532275013425</v>
      </c>
      <c r="F67" s="4">
        <f t="shared" ref="F67:F130" si="8">E67/MAX(E67:E1066)</f>
        <v>5.3836164624508041E-2</v>
      </c>
    </row>
    <row r="68" spans="1:14" x14ac:dyDescent="0.25">
      <c r="A68" s="28">
        <v>5.3862496006277238E-2</v>
      </c>
      <c r="B68" s="29">
        <f t="shared" si="5"/>
        <v>-1.6085033092733669</v>
      </c>
      <c r="C68" s="29">
        <f t="shared" si="6"/>
        <v>3.9149669072663318E-2</v>
      </c>
      <c r="D68" s="29">
        <f t="shared" si="7"/>
        <v>1.039926116780671</v>
      </c>
      <c r="E68" s="33">
        <f t="shared" ref="E68:E131" si="9">D68+E67</f>
        <v>66.870458391794102</v>
      </c>
      <c r="F68" s="4">
        <f t="shared" si="8"/>
        <v>5.468661549715851E-2</v>
      </c>
    </row>
    <row r="69" spans="1:14" x14ac:dyDescent="0.25">
      <c r="A69" s="31">
        <v>5.5741533957313849E-2</v>
      </c>
      <c r="B69" s="32">
        <f t="shared" si="5"/>
        <v>-1.5915623832947854</v>
      </c>
      <c r="C69" s="32">
        <f t="shared" si="6"/>
        <v>4.084376167052145E-2</v>
      </c>
      <c r="D69" s="32">
        <f t="shared" si="7"/>
        <v>1.0416893410283046</v>
      </c>
      <c r="E69" s="33">
        <f t="shared" si="9"/>
        <v>67.912147732822405</v>
      </c>
      <c r="F69" s="4">
        <f t="shared" si="8"/>
        <v>5.553850833340223E-2</v>
      </c>
    </row>
    <row r="70" spans="1:14" x14ac:dyDescent="0.25">
      <c r="A70" s="28">
        <v>5.6953060911544617E-2</v>
      </c>
      <c r="B70" s="29">
        <f t="shared" si="5"/>
        <v>-1.5808771851535106</v>
      </c>
      <c r="C70" s="29">
        <f t="shared" si="6"/>
        <v>4.1912281484648928E-2</v>
      </c>
      <c r="D70" s="29">
        <f t="shared" si="7"/>
        <v>1.0428030016075975</v>
      </c>
      <c r="E70" s="33">
        <f t="shared" si="9"/>
        <v>68.95495073443</v>
      </c>
      <c r="F70" s="4">
        <f t="shared" si="8"/>
        <v>5.6391311920512006E-2</v>
      </c>
    </row>
    <row r="71" spans="1:14" x14ac:dyDescent="0.25">
      <c r="A71" s="31">
        <v>5.8587505168680609E-2</v>
      </c>
      <c r="B71" s="32">
        <f t="shared" si="5"/>
        <v>-1.5667419956984294</v>
      </c>
      <c r="C71" s="32">
        <f t="shared" si="6"/>
        <v>4.3325800430157047E-2</v>
      </c>
      <c r="D71" s="32">
        <f t="shared" si="7"/>
        <v>1.0442780656767039</v>
      </c>
      <c r="E71" s="33">
        <f t="shared" si="9"/>
        <v>69.999228800106707</v>
      </c>
      <c r="F71" s="4">
        <f t="shared" si="8"/>
        <v>5.7245321814016585E-2</v>
      </c>
    </row>
    <row r="72" spans="1:14" x14ac:dyDescent="0.25">
      <c r="A72" s="28">
        <v>5.9951064751013972E-2</v>
      </c>
      <c r="B72" s="29">
        <f t="shared" si="5"/>
        <v>-1.5551845219465001</v>
      </c>
      <c r="C72" s="29">
        <f t="shared" si="6"/>
        <v>4.4481547805349991E-2</v>
      </c>
      <c r="D72" s="29">
        <f t="shared" si="7"/>
        <v>1.0454856850271053</v>
      </c>
      <c r="E72" s="33">
        <f t="shared" si="9"/>
        <v>71.044714485133809</v>
      </c>
      <c r="F72" s="4">
        <f t="shared" si="8"/>
        <v>5.8100319297806478E-2</v>
      </c>
    </row>
    <row r="73" spans="1:14" x14ac:dyDescent="0.25">
      <c r="A73" s="31">
        <v>6.1382899651167611E-2</v>
      </c>
      <c r="B73" s="32">
        <f t="shared" si="5"/>
        <v>-1.5432678561189797</v>
      </c>
      <c r="C73" s="32">
        <f t="shared" si="6"/>
        <v>4.567321438810204E-2</v>
      </c>
      <c r="D73" s="32">
        <f t="shared" si="7"/>
        <v>1.0467322980066893</v>
      </c>
      <c r="E73" s="33">
        <f t="shared" si="9"/>
        <v>72.091446783140498</v>
      </c>
      <c r="F73" s="4">
        <f t="shared" si="8"/>
        <v>5.895633626084517E-2</v>
      </c>
    </row>
    <row r="74" spans="1:14" x14ac:dyDescent="0.25">
      <c r="A74" s="28">
        <v>6.2014896133689157E-2</v>
      </c>
      <c r="B74" s="29">
        <f t="shared" si="5"/>
        <v>-1.5380769862125709</v>
      </c>
      <c r="C74" s="29">
        <f t="shared" si="6"/>
        <v>4.6192301378742917E-2</v>
      </c>
      <c r="D74" s="29">
        <f t="shared" si="7"/>
        <v>1.0472757841713634</v>
      </c>
      <c r="E74" s="33">
        <f t="shared" si="9"/>
        <v>73.138722567311859</v>
      </c>
      <c r="F74" s="4">
        <f t="shared" si="8"/>
        <v>5.9812797686500545E-2</v>
      </c>
    </row>
    <row r="75" spans="1:14" x14ac:dyDescent="0.25">
      <c r="A75" s="31">
        <v>6.2240620819291825E-2</v>
      </c>
      <c r="B75" s="32">
        <f t="shared" si="5"/>
        <v>-1.5362330143613521</v>
      </c>
      <c r="C75" s="32">
        <f t="shared" si="6"/>
        <v>4.6376698563864782E-2</v>
      </c>
      <c r="D75" s="32">
        <f t="shared" si="7"/>
        <v>1.0474689166840097</v>
      </c>
      <c r="E75" s="33">
        <f t="shared" si="9"/>
        <v>74.18619148399587</v>
      </c>
      <c r="F75" s="4">
        <f t="shared" si="8"/>
        <v>6.0669417055793713E-2</v>
      </c>
    </row>
    <row r="76" spans="1:14" x14ac:dyDescent="0.25">
      <c r="A76" s="28">
        <v>6.2999540432788659E-2</v>
      </c>
      <c r="B76" s="29">
        <f t="shared" si="5"/>
        <v>-1.5300713018230663</v>
      </c>
      <c r="C76" s="29">
        <f t="shared" si="6"/>
        <v>4.6992869817693378E-2</v>
      </c>
      <c r="D76" s="29">
        <f t="shared" si="7"/>
        <v>1.0481145358052943</v>
      </c>
      <c r="E76" s="33">
        <f t="shared" si="9"/>
        <v>75.234306019801167</v>
      </c>
      <c r="F76" s="4">
        <f t="shared" si="8"/>
        <v>6.1526564411966175E-2</v>
      </c>
    </row>
    <row r="77" spans="1:14" x14ac:dyDescent="0.25">
      <c r="A77" s="31">
        <v>6.5043048228972666E-2</v>
      </c>
      <c r="B77" s="32">
        <f t="shared" si="5"/>
        <v>-1.5137624619663534</v>
      </c>
      <c r="C77" s="32">
        <f t="shared" si="6"/>
        <v>4.8623753803364644E-2</v>
      </c>
      <c r="D77" s="32">
        <f t="shared" si="7"/>
        <v>1.0498252836533382</v>
      </c>
      <c r="E77" s="33">
        <f t="shared" si="9"/>
        <v>76.284131303454501</v>
      </c>
      <c r="F77" s="4">
        <f t="shared" si="8"/>
        <v>6.2385110816567918E-2</v>
      </c>
    </row>
    <row r="78" spans="1:14" x14ac:dyDescent="0.25">
      <c r="A78" s="28">
        <v>6.506209965962173E-2</v>
      </c>
      <c r="B78" s="29">
        <f t="shared" si="5"/>
        <v>-1.5136123013532712</v>
      </c>
      <c r="C78" s="29">
        <f t="shared" si="6"/>
        <v>4.8638769864672887E-2</v>
      </c>
      <c r="D78" s="29">
        <f t="shared" si="7"/>
        <v>1.0498410480125193</v>
      </c>
      <c r="E78" s="33">
        <f t="shared" si="9"/>
        <v>77.333972351467025</v>
      </c>
      <c r="F78" s="4">
        <f t="shared" si="8"/>
        <v>6.324367011325191E-2</v>
      </c>
    </row>
    <row r="79" spans="1:14" x14ac:dyDescent="0.25">
      <c r="A79" s="31">
        <v>6.6412518992065683E-2</v>
      </c>
      <c r="B79" s="32">
        <f t="shared" si="5"/>
        <v>-1.5030543162327989</v>
      </c>
      <c r="C79" s="32">
        <f t="shared" si="6"/>
        <v>4.9694568376720094E-2</v>
      </c>
      <c r="D79" s="32">
        <f t="shared" si="7"/>
        <v>1.0509500539692982</v>
      </c>
      <c r="E79" s="33">
        <f t="shared" si="9"/>
        <v>78.384922405436328</v>
      </c>
      <c r="F79" s="4">
        <f t="shared" si="8"/>
        <v>6.4103136354254825E-2</v>
      </c>
    </row>
    <row r="80" spans="1:14" x14ac:dyDescent="0.25">
      <c r="A80" s="28">
        <v>6.8889013740020544E-2</v>
      </c>
      <c r="B80" s="29">
        <f t="shared" si="5"/>
        <v>-1.4841164589651141</v>
      </c>
      <c r="C80" s="29">
        <f t="shared" si="6"/>
        <v>5.1588354103488582E-2</v>
      </c>
      <c r="D80" s="29">
        <f t="shared" si="7"/>
        <v>1.0529422139477238</v>
      </c>
      <c r="E80" s="33">
        <f t="shared" si="9"/>
        <v>79.437864619384058</v>
      </c>
      <c r="F80" s="4">
        <f t="shared" si="8"/>
        <v>6.4964231782336304E-2</v>
      </c>
    </row>
    <row r="81" spans="1:6" x14ac:dyDescent="0.25">
      <c r="A81" s="31">
        <v>6.8936467539289503E-2</v>
      </c>
      <c r="B81" s="32">
        <f t="shared" si="5"/>
        <v>-1.4837587461322521</v>
      </c>
      <c r="C81" s="32">
        <f t="shared" si="6"/>
        <v>5.16241253867748E-2</v>
      </c>
      <c r="D81" s="32">
        <f t="shared" si="7"/>
        <v>1.0529798797156154</v>
      </c>
      <c r="E81" s="33">
        <f t="shared" si="9"/>
        <v>80.49084449909968</v>
      </c>
      <c r="F81" s="4">
        <f t="shared" si="8"/>
        <v>6.5825358013457194E-2</v>
      </c>
    </row>
    <row r="82" spans="1:6" x14ac:dyDescent="0.25">
      <c r="A82" s="28">
        <v>6.9985178854352403E-2</v>
      </c>
      <c r="B82" s="29">
        <f t="shared" si="5"/>
        <v>-1.4759014220366724</v>
      </c>
      <c r="C82" s="29">
        <f t="shared" si="6"/>
        <v>5.2409857796332754E-2</v>
      </c>
      <c r="D82" s="29">
        <f t="shared" si="7"/>
        <v>1.0538075652608165</v>
      </c>
      <c r="E82" s="33">
        <f t="shared" si="9"/>
        <v>81.544652064360491</v>
      </c>
      <c r="F82" s="4">
        <f t="shared" si="8"/>
        <v>6.6687161125255315E-2</v>
      </c>
    </row>
    <row r="83" spans="1:6" x14ac:dyDescent="0.25">
      <c r="A83" s="31">
        <v>7.0221268496376998E-2</v>
      </c>
      <c r="B83" s="32">
        <f t="shared" si="5"/>
        <v>-1.4741450655943391</v>
      </c>
      <c r="C83" s="32">
        <f t="shared" si="6"/>
        <v>5.2585493440566095E-2</v>
      </c>
      <c r="D83" s="32">
        <f t="shared" si="7"/>
        <v>1.0539926676862552</v>
      </c>
      <c r="E83" s="33">
        <f t="shared" si="9"/>
        <v>82.598644732046751</v>
      </c>
      <c r="F83" s="4">
        <f t="shared" si="8"/>
        <v>6.7549115613691368E-2</v>
      </c>
    </row>
    <row r="84" spans="1:6" x14ac:dyDescent="0.25">
      <c r="A84" s="28">
        <v>7.0330989844127112E-2</v>
      </c>
      <c r="B84" s="29">
        <f t="shared" si="5"/>
        <v>-1.473330354252139</v>
      </c>
      <c r="C84" s="29">
        <f t="shared" si="6"/>
        <v>5.2666964574786118E-2</v>
      </c>
      <c r="D84" s="29">
        <f t="shared" si="7"/>
        <v>1.0540785411624085</v>
      </c>
      <c r="E84" s="33">
        <f t="shared" si="9"/>
        <v>83.652723273209162</v>
      </c>
      <c r="F84" s="4">
        <f t="shared" si="8"/>
        <v>6.8411140329397935E-2</v>
      </c>
    </row>
    <row r="85" spans="1:6" x14ac:dyDescent="0.25">
      <c r="A85" s="31">
        <v>7.0378861784998636E-2</v>
      </c>
      <c r="B85" s="32">
        <f t="shared" si="5"/>
        <v>-1.4729751980761034</v>
      </c>
      <c r="C85" s="32">
        <f t="shared" si="6"/>
        <v>5.2702480192389656E-2</v>
      </c>
      <c r="D85" s="32">
        <f t="shared" si="7"/>
        <v>1.0541159780775942</v>
      </c>
      <c r="E85" s="33">
        <f t="shared" si="9"/>
        <v>84.706839251286752</v>
      </c>
      <c r="F85" s="4">
        <f t="shared" si="8"/>
        <v>6.9273195660988343E-2</v>
      </c>
    </row>
    <row r="86" spans="1:6" x14ac:dyDescent="0.25">
      <c r="A86" s="28">
        <v>7.4103969097690792E-2</v>
      </c>
      <c r="B86" s="29">
        <f t="shared" si="5"/>
        <v>-1.4458904241399868</v>
      </c>
      <c r="C86" s="29">
        <f t="shared" si="6"/>
        <v>5.5410957586001314E-2</v>
      </c>
      <c r="D86" s="29">
        <f t="shared" si="7"/>
        <v>1.0569748972857682</v>
      </c>
      <c r="E86" s="33">
        <f t="shared" si="9"/>
        <v>85.763814148572521</v>
      </c>
      <c r="F86" s="4">
        <f t="shared" si="8"/>
        <v>7.0137589014767243E-2</v>
      </c>
    </row>
    <row r="87" spans="1:6" x14ac:dyDescent="0.25">
      <c r="A87" s="31">
        <v>7.4693275978273577E-2</v>
      </c>
      <c r="B87" s="32">
        <f t="shared" si="5"/>
        <v>-1.4417016712807402</v>
      </c>
      <c r="C87" s="32">
        <f t="shared" si="6"/>
        <v>5.5829832871925972E-2</v>
      </c>
      <c r="D87" s="32">
        <f t="shared" si="7"/>
        <v>1.0574177306875931</v>
      </c>
      <c r="E87" s="33">
        <f t="shared" si="9"/>
        <v>86.821231879260111</v>
      </c>
      <c r="F87" s="4">
        <f t="shared" si="8"/>
        <v>7.1002344517401672E-2</v>
      </c>
    </row>
    <row r="88" spans="1:6" x14ac:dyDescent="0.25">
      <c r="A88" s="28">
        <v>7.5325749581003576E-2</v>
      </c>
      <c r="B88" s="29">
        <f t="shared" si="5"/>
        <v>-1.4372340562638239</v>
      </c>
      <c r="C88" s="29">
        <f t="shared" si="6"/>
        <v>5.6276594373617622E-2</v>
      </c>
      <c r="D88" s="29">
        <f t="shared" si="7"/>
        <v>1.0578902497646772</v>
      </c>
      <c r="E88" s="33">
        <f t="shared" si="9"/>
        <v>87.879122129024793</v>
      </c>
      <c r="F88" s="4">
        <f t="shared" si="8"/>
        <v>7.1867486445816697E-2</v>
      </c>
    </row>
    <row r="89" spans="1:6" x14ac:dyDescent="0.25">
      <c r="A89" s="31">
        <v>7.5775290685374697E-2</v>
      </c>
      <c r="B89" s="32">
        <f t="shared" si="5"/>
        <v>-1.4340759809192882</v>
      </c>
      <c r="C89" s="32">
        <f t="shared" si="6"/>
        <v>5.6592401908071188E-2</v>
      </c>
      <c r="D89" s="32">
        <f t="shared" si="7"/>
        <v>1.0582243922357557</v>
      </c>
      <c r="E89" s="33">
        <f t="shared" si="9"/>
        <v>88.937346521260551</v>
      </c>
      <c r="F89" s="4">
        <f t="shared" si="8"/>
        <v>7.2732901635717842E-2</v>
      </c>
    </row>
    <row r="90" spans="1:6" x14ac:dyDescent="0.25">
      <c r="A90" s="28">
        <v>7.814564350112696E-2</v>
      </c>
      <c r="B90" s="29">
        <f t="shared" si="5"/>
        <v>-1.4176557775137564</v>
      </c>
      <c r="C90" s="29">
        <f t="shared" si="6"/>
        <v>5.8234422248624379E-2</v>
      </c>
      <c r="D90" s="29">
        <f t="shared" si="7"/>
        <v>1.0599634456024363</v>
      </c>
      <c r="E90" s="33">
        <f t="shared" si="9"/>
        <v>89.997309966862986</v>
      </c>
      <c r="F90" s="4">
        <f t="shared" si="8"/>
        <v>7.3599739022282201E-2</v>
      </c>
    </row>
    <row r="91" spans="1:6" x14ac:dyDescent="0.25">
      <c r="A91" s="31">
        <v>7.9248515314360835E-2</v>
      </c>
      <c r="B91" s="32">
        <f t="shared" si="5"/>
        <v>-1.4101444630674549</v>
      </c>
      <c r="C91" s="32">
        <f t="shared" si="6"/>
        <v>5.8985553693254505E-2</v>
      </c>
      <c r="D91" s="32">
        <f t="shared" si="7"/>
        <v>1.0607599165663324</v>
      </c>
      <c r="E91" s="33">
        <f t="shared" si="9"/>
        <v>91.058069883429312</v>
      </c>
      <c r="F91" s="4">
        <f t="shared" si="8"/>
        <v>7.4467227762260391E-2</v>
      </c>
    </row>
    <row r="92" spans="1:6" x14ac:dyDescent="0.25">
      <c r="A92" s="28">
        <v>7.9387086391304984E-2</v>
      </c>
      <c r="B92" s="29">
        <f t="shared" si="5"/>
        <v>-1.4092063089602642</v>
      </c>
      <c r="C92" s="29">
        <f t="shared" si="6"/>
        <v>5.9079369103973572E-2</v>
      </c>
      <c r="D92" s="29">
        <f t="shared" si="7"/>
        <v>1.060859436861775</v>
      </c>
      <c r="E92" s="33">
        <f t="shared" si="9"/>
        <v>92.118929320291087</v>
      </c>
      <c r="F92" s="4">
        <f t="shared" si="8"/>
        <v>7.5334797889868646E-2</v>
      </c>
    </row>
    <row r="93" spans="1:6" x14ac:dyDescent="0.25">
      <c r="A93" s="31">
        <v>8.1394402755409656E-2</v>
      </c>
      <c r="B93" s="32">
        <f t="shared" si="5"/>
        <v>-1.3957532742153778</v>
      </c>
      <c r="C93" s="32">
        <f t="shared" si="6"/>
        <v>6.0424672578462235E-2</v>
      </c>
      <c r="D93" s="32">
        <f t="shared" si="7"/>
        <v>1.062287575172453</v>
      </c>
      <c r="E93" s="33">
        <f t="shared" si="9"/>
        <v>93.181216895463535</v>
      </c>
      <c r="F93" s="4">
        <f t="shared" si="8"/>
        <v>7.6203535948018306E-2</v>
      </c>
    </row>
    <row r="94" spans="1:6" x14ac:dyDescent="0.25">
      <c r="A94" s="28">
        <v>8.6765021177191648E-2</v>
      </c>
      <c r="B94" s="29">
        <f t="shared" si="5"/>
        <v>-1.3609482553059489</v>
      </c>
      <c r="C94" s="29">
        <f t="shared" si="6"/>
        <v>6.3905174469405107E-2</v>
      </c>
      <c r="D94" s="29">
        <f t="shared" si="7"/>
        <v>1.0659913107770662</v>
      </c>
      <c r="E94" s="33">
        <f t="shared" si="9"/>
        <v>94.2472082062406</v>
      </c>
      <c r="F94" s="4">
        <f t="shared" si="8"/>
        <v>7.707530291863221E-2</v>
      </c>
    </row>
    <row r="95" spans="1:6" x14ac:dyDescent="0.25">
      <c r="A95" s="31">
        <v>9.1900668420601739E-2</v>
      </c>
      <c r="B95" s="32">
        <f t="shared" si="5"/>
        <v>-1.3291413607323048</v>
      </c>
      <c r="C95" s="32">
        <f t="shared" si="6"/>
        <v>6.7085863926769518E-2</v>
      </c>
      <c r="D95" s="32">
        <f t="shared" si="7"/>
        <v>1.0693872960250974</v>
      </c>
      <c r="E95" s="33">
        <f t="shared" si="9"/>
        <v>95.316595502265699</v>
      </c>
      <c r="F95" s="4">
        <f t="shared" si="8"/>
        <v>7.7949847123677571E-2</v>
      </c>
    </row>
    <row r="96" spans="1:6" x14ac:dyDescent="0.25">
      <c r="A96" s="28">
        <v>9.2182434544054837E-2</v>
      </c>
      <c r="B96" s="29">
        <f t="shared" si="5"/>
        <v>-1.3274348765812181</v>
      </c>
      <c r="C96" s="29">
        <f t="shared" si="6"/>
        <v>6.7256512341878211E-2</v>
      </c>
      <c r="D96" s="29">
        <f t="shared" si="7"/>
        <v>1.0695698008439376</v>
      </c>
      <c r="E96" s="33">
        <f t="shared" si="9"/>
        <v>96.386165303109635</v>
      </c>
      <c r="F96" s="4">
        <f t="shared" si="8"/>
        <v>7.8824540581039937E-2</v>
      </c>
    </row>
    <row r="97" spans="1:6" x14ac:dyDescent="0.25">
      <c r="A97" s="31">
        <v>9.3046495610577318E-2</v>
      </c>
      <c r="B97" s="32">
        <f t="shared" si="5"/>
        <v>-1.3222257431158762</v>
      </c>
      <c r="C97" s="32">
        <f t="shared" si="6"/>
        <v>6.7777425688412385E-2</v>
      </c>
      <c r="D97" s="32">
        <f t="shared" si="7"/>
        <v>1.0701270991677125</v>
      </c>
      <c r="E97" s="33">
        <f t="shared" si="9"/>
        <v>97.456292402277342</v>
      </c>
      <c r="F97" s="4">
        <f t="shared" si="8"/>
        <v>7.9699689796593323E-2</v>
      </c>
    </row>
    <row r="98" spans="1:6" x14ac:dyDescent="0.25">
      <c r="A98" s="28">
        <v>9.4123496697694153E-2</v>
      </c>
      <c r="B98" s="29">
        <f t="shared" si="5"/>
        <v>-1.3157826822449368</v>
      </c>
      <c r="C98" s="29">
        <f t="shared" si="6"/>
        <v>6.8421731775506339E-2</v>
      </c>
      <c r="D98" s="29">
        <f t="shared" si="7"/>
        <v>1.0708168107404927</v>
      </c>
      <c r="E98" s="33">
        <f t="shared" si="9"/>
        <v>98.527109213017837</v>
      </c>
      <c r="F98" s="4">
        <f t="shared" si="8"/>
        <v>8.0575403057802933E-2</v>
      </c>
    </row>
    <row r="99" spans="1:6" x14ac:dyDescent="0.25">
      <c r="A99" s="31">
        <v>9.7392739769449621E-2</v>
      </c>
      <c r="B99" s="32">
        <f t="shared" si="5"/>
        <v>-1.296551702595097</v>
      </c>
      <c r="C99" s="32">
        <f t="shared" si="6"/>
        <v>7.0344829740490306E-2</v>
      </c>
      <c r="D99" s="32">
        <f t="shared" si="7"/>
        <v>1.0728780777440221</v>
      </c>
      <c r="E99" s="33">
        <f t="shared" si="9"/>
        <v>99.59998729076186</v>
      </c>
      <c r="F99" s="4">
        <f t="shared" si="8"/>
        <v>8.1452802021769313E-2</v>
      </c>
    </row>
    <row r="100" spans="1:6" x14ac:dyDescent="0.25">
      <c r="A100" s="28">
        <v>9.7401275341106541E-2</v>
      </c>
      <c r="B100" s="29">
        <f t="shared" si="5"/>
        <v>-1.2965021184126835</v>
      </c>
      <c r="C100" s="29">
        <f t="shared" si="6"/>
        <v>7.0349788158731663E-2</v>
      </c>
      <c r="D100" s="29">
        <f t="shared" si="7"/>
        <v>1.0728833975354424</v>
      </c>
      <c r="E100" s="33">
        <f t="shared" si="9"/>
        <v>100.67287068829731</v>
      </c>
      <c r="F100" s="4">
        <f t="shared" si="8"/>
        <v>8.2330205336257525E-2</v>
      </c>
    </row>
    <row r="101" spans="1:6" x14ac:dyDescent="0.25">
      <c r="A101" s="31">
        <v>9.8857351620426193E-2</v>
      </c>
      <c r="B101" s="32">
        <f t="shared" si="5"/>
        <v>-1.2880898066150868</v>
      </c>
      <c r="C101" s="32">
        <f t="shared" si="6"/>
        <v>7.119101933849134E-2</v>
      </c>
      <c r="D101" s="32">
        <f t="shared" si="7"/>
        <v>1.0737863202318108</v>
      </c>
      <c r="E101" s="33">
        <f t="shared" si="9"/>
        <v>101.74665700852911</v>
      </c>
      <c r="F101" s="4">
        <f t="shared" si="8"/>
        <v>8.3208347060314131E-2</v>
      </c>
    </row>
    <row r="102" spans="1:6" x14ac:dyDescent="0.25">
      <c r="A102" s="28">
        <v>9.9247795722546384E-2</v>
      </c>
      <c r="B102" s="29">
        <f t="shared" si="5"/>
        <v>-1.2858494985734934</v>
      </c>
      <c r="C102" s="29">
        <f t="shared" si="6"/>
        <v>7.1415050142650677E-2</v>
      </c>
      <c r="D102" s="29">
        <f t="shared" si="7"/>
        <v>1.0740269083932008</v>
      </c>
      <c r="E102" s="33">
        <f t="shared" si="9"/>
        <v>102.82068391692232</v>
      </c>
      <c r="F102" s="4">
        <f t="shared" si="8"/>
        <v>8.4086685537205871E-2</v>
      </c>
    </row>
    <row r="103" spans="1:6" x14ac:dyDescent="0.25">
      <c r="A103" s="31">
        <v>0.10066976201895395</v>
      </c>
      <c r="B103" s="32">
        <f t="shared" si="5"/>
        <v>-1.2777445145353235</v>
      </c>
      <c r="C103" s="32">
        <f t="shared" si="6"/>
        <v>7.2225548546467649E-2</v>
      </c>
      <c r="D103" s="32">
        <f t="shared" si="7"/>
        <v>1.0748977583516883</v>
      </c>
      <c r="E103" s="33">
        <f t="shared" si="9"/>
        <v>103.895581675274</v>
      </c>
      <c r="F103" s="4">
        <f t="shared" si="8"/>
        <v>8.4965736194602737E-2</v>
      </c>
    </row>
    <row r="104" spans="1:6" x14ac:dyDescent="0.25">
      <c r="A104" s="28">
        <v>0.10549445415618042</v>
      </c>
      <c r="B104" s="29">
        <f t="shared" si="5"/>
        <v>-1.2508508235185578</v>
      </c>
      <c r="C104" s="29">
        <f t="shared" si="6"/>
        <v>7.491491764814423E-2</v>
      </c>
      <c r="D104" s="29">
        <f t="shared" si="7"/>
        <v>1.0777924458673409</v>
      </c>
      <c r="E104" s="33">
        <f t="shared" si="9"/>
        <v>104.97337412114135</v>
      </c>
      <c r="F104" s="4">
        <f t="shared" si="8"/>
        <v>8.5847154125485686E-2</v>
      </c>
    </row>
    <row r="105" spans="1:6" x14ac:dyDescent="0.25">
      <c r="A105" s="31">
        <v>0.10593324972544871</v>
      </c>
      <c r="B105" s="32">
        <f t="shared" si="5"/>
        <v>-1.2484494773120764</v>
      </c>
      <c r="C105" s="32">
        <f t="shared" si="6"/>
        <v>7.5155052268792363E-2</v>
      </c>
      <c r="D105" s="32">
        <f t="shared" si="7"/>
        <v>1.0780512922252088</v>
      </c>
      <c r="E105" s="33">
        <f t="shared" si="9"/>
        <v>106.05142541336656</v>
      </c>
      <c r="F105" s="4">
        <f t="shared" si="8"/>
        <v>8.6728783740744456E-2</v>
      </c>
    </row>
    <row r="106" spans="1:6" x14ac:dyDescent="0.25">
      <c r="A106" s="28">
        <v>0.10645068208158148</v>
      </c>
      <c r="B106" s="29">
        <f t="shared" si="5"/>
        <v>-1.2456270025939828</v>
      </c>
      <c r="C106" s="29">
        <f t="shared" si="6"/>
        <v>7.5437299740601718E-2</v>
      </c>
      <c r="D106" s="29">
        <f t="shared" si="7"/>
        <v>1.0783556124217029</v>
      </c>
      <c r="E106" s="33">
        <f t="shared" si="9"/>
        <v>107.12978102578826</v>
      </c>
      <c r="F106" s="4">
        <f t="shared" si="8"/>
        <v>8.7610662228853414E-2</v>
      </c>
    </row>
    <row r="107" spans="1:6" x14ac:dyDescent="0.25">
      <c r="A107" s="31">
        <v>0.10674894706775051</v>
      </c>
      <c r="B107" s="32">
        <f t="shared" si="5"/>
        <v>-1.2440045342653059</v>
      </c>
      <c r="C107" s="32">
        <f t="shared" si="6"/>
        <v>7.5599546573469414E-2</v>
      </c>
      <c r="D107" s="32">
        <f t="shared" si="7"/>
        <v>1.0785305863986263</v>
      </c>
      <c r="E107" s="33">
        <f t="shared" si="9"/>
        <v>108.20831161218689</v>
      </c>
      <c r="F107" s="4">
        <f t="shared" si="8"/>
        <v>8.8492683810561981E-2</v>
      </c>
    </row>
    <row r="108" spans="1:6" x14ac:dyDescent="0.25">
      <c r="A108" s="28">
        <v>0.10725007011286836</v>
      </c>
      <c r="B108" s="29">
        <f t="shared" si="5"/>
        <v>-1.2412859307267259</v>
      </c>
      <c r="C108" s="29">
        <f t="shared" si="6"/>
        <v>7.5871406927327412E-2</v>
      </c>
      <c r="D108" s="29">
        <f t="shared" si="7"/>
        <v>1.0788238359651507</v>
      </c>
      <c r="E108" s="33">
        <f t="shared" si="9"/>
        <v>109.28713544815204</v>
      </c>
      <c r="F108" s="4">
        <f t="shared" si="8"/>
        <v>8.9374945211567053E-2</v>
      </c>
    </row>
    <row r="109" spans="1:6" x14ac:dyDescent="0.25">
      <c r="A109" s="31">
        <v>0.10860116127480712</v>
      </c>
      <c r="B109" s="32">
        <f t="shared" si="5"/>
        <v>-1.2340015610498891</v>
      </c>
      <c r="C109" s="32">
        <f t="shared" si="6"/>
        <v>7.6599843895011094E-2</v>
      </c>
      <c r="D109" s="32">
        <f t="shared" si="7"/>
        <v>1.0796099774213734</v>
      </c>
      <c r="E109" s="33">
        <f t="shared" si="9"/>
        <v>110.36674542557341</v>
      </c>
      <c r="F109" s="4">
        <f t="shared" si="8"/>
        <v>9.0257849518521588E-2</v>
      </c>
    </row>
    <row r="110" spans="1:6" x14ac:dyDescent="0.25">
      <c r="A110" s="28">
        <v>0.10975925903396044</v>
      </c>
      <c r="B110" s="29">
        <f t="shared" si="5"/>
        <v>-1.2278094215149744</v>
      </c>
      <c r="C110" s="29">
        <f t="shared" si="6"/>
        <v>7.7219057848502567E-2</v>
      </c>
      <c r="D110" s="29">
        <f t="shared" si="7"/>
        <v>1.0802786940016731</v>
      </c>
      <c r="E110" s="33">
        <f t="shared" si="9"/>
        <v>111.44702411957509</v>
      </c>
      <c r="F110" s="4">
        <f t="shared" si="8"/>
        <v>9.1141300701441719E-2</v>
      </c>
    </row>
    <row r="111" spans="1:6" x14ac:dyDescent="0.25">
      <c r="A111" s="31">
        <v>0.1103217866389411</v>
      </c>
      <c r="B111" s="32">
        <f t="shared" si="5"/>
        <v>-1.2248186053811294</v>
      </c>
      <c r="C111" s="32">
        <f t="shared" si="6"/>
        <v>7.751813946188707E-2</v>
      </c>
      <c r="D111" s="32">
        <f t="shared" si="7"/>
        <v>1.0806018338165599</v>
      </c>
      <c r="E111" s="33">
        <f t="shared" si="9"/>
        <v>112.52762595339165</v>
      </c>
      <c r="F111" s="4">
        <f t="shared" si="8"/>
        <v>9.2025016147883193E-2</v>
      </c>
    </row>
    <row r="112" spans="1:6" x14ac:dyDescent="0.25">
      <c r="A112" s="28">
        <v>0.1110496481694675</v>
      </c>
      <c r="B112" s="29">
        <f t="shared" si="5"/>
        <v>-1.2209649354870318</v>
      </c>
      <c r="C112" s="29">
        <f t="shared" si="6"/>
        <v>7.7903506451296831E-2</v>
      </c>
      <c r="D112" s="29">
        <f t="shared" si="7"/>
        <v>1.0810183423411719</v>
      </c>
      <c r="E112" s="33">
        <f t="shared" si="9"/>
        <v>113.60864429573282</v>
      </c>
      <c r="F112" s="4">
        <f t="shared" si="8"/>
        <v>9.2909072214713465E-2</v>
      </c>
    </row>
    <row r="113" spans="1:6" x14ac:dyDescent="0.25">
      <c r="A113" s="31">
        <v>0.11143217770352465</v>
      </c>
      <c r="B113" s="32">
        <f t="shared" si="5"/>
        <v>-1.2189468783357686</v>
      </c>
      <c r="C113" s="32">
        <f t="shared" si="6"/>
        <v>7.8105312166423135E-2</v>
      </c>
      <c r="D113" s="32">
        <f t="shared" si="7"/>
        <v>1.0812365200348251</v>
      </c>
      <c r="E113" s="33">
        <f t="shared" si="9"/>
        <v>114.68988081576764</v>
      </c>
      <c r="F113" s="4">
        <f t="shared" si="8"/>
        <v>9.3793306707113569E-2</v>
      </c>
    </row>
    <row r="114" spans="1:6" x14ac:dyDescent="0.25">
      <c r="A114" s="28">
        <v>0.11290566831610915</v>
      </c>
      <c r="B114" s="29">
        <f t="shared" si="5"/>
        <v>-1.2112193813390717</v>
      </c>
      <c r="C114" s="29">
        <f t="shared" si="6"/>
        <v>7.8878061866092836E-2</v>
      </c>
      <c r="D114" s="29">
        <f t="shared" si="7"/>
        <v>1.0820723681400468</v>
      </c>
      <c r="E114" s="33">
        <f t="shared" si="9"/>
        <v>115.77195318390768</v>
      </c>
      <c r="F114" s="4">
        <f t="shared" si="8"/>
        <v>9.4678224755526952E-2</v>
      </c>
    </row>
    <row r="115" spans="1:6" x14ac:dyDescent="0.25">
      <c r="A115" s="31">
        <v>0.11331215352586244</v>
      </c>
      <c r="B115" s="32">
        <f t="shared" si="5"/>
        <v>-1.2091003180586481</v>
      </c>
      <c r="C115" s="32">
        <f t="shared" si="6"/>
        <v>7.9089968194135191E-2</v>
      </c>
      <c r="D115" s="32">
        <f t="shared" si="7"/>
        <v>1.0823016904188183</v>
      </c>
      <c r="E115" s="33">
        <f t="shared" si="9"/>
        <v>116.8542548743265</v>
      </c>
      <c r="F115" s="4">
        <f t="shared" si="8"/>
        <v>9.5563330343544292E-2</v>
      </c>
    </row>
    <row r="116" spans="1:6" x14ac:dyDescent="0.25">
      <c r="A116" s="28">
        <v>0.11399595776248217</v>
      </c>
      <c r="B116" s="29">
        <f t="shared" si="5"/>
        <v>-1.2055477513851403</v>
      </c>
      <c r="C116" s="29">
        <f t="shared" si="6"/>
        <v>7.9445224861485975E-2</v>
      </c>
      <c r="D116" s="29">
        <f t="shared" si="7"/>
        <v>1.0826862536156998</v>
      </c>
      <c r="E116" s="33">
        <f t="shared" si="9"/>
        <v>117.93694112794221</v>
      </c>
      <c r="F116" s="4">
        <f t="shared" si="8"/>
        <v>9.6448750427083105E-2</v>
      </c>
    </row>
    <row r="117" spans="1:6" x14ac:dyDescent="0.25">
      <c r="A117" s="31">
        <v>0.11471207405363981</v>
      </c>
      <c r="B117" s="32">
        <f t="shared" si="5"/>
        <v>-1.2018435518702111</v>
      </c>
      <c r="C117" s="32">
        <f t="shared" si="6"/>
        <v>7.9815644812978898E-2</v>
      </c>
      <c r="D117" s="32">
        <f t="shared" si="7"/>
        <v>1.0830873764926181</v>
      </c>
      <c r="E117" s="33">
        <f t="shared" si="9"/>
        <v>119.02002850443482</v>
      </c>
      <c r="F117" s="4">
        <f t="shared" si="8"/>
        <v>9.7334498548638473E-2</v>
      </c>
    </row>
    <row r="118" spans="1:6" x14ac:dyDescent="0.25">
      <c r="A118" s="28">
        <v>0.11526050409388822</v>
      </c>
      <c r="B118" s="29">
        <f t="shared" si="5"/>
        <v>-1.1990178415875299</v>
      </c>
      <c r="C118" s="29">
        <f t="shared" si="6"/>
        <v>8.0098215841247017E-2</v>
      </c>
      <c r="D118" s="29">
        <f t="shared" si="7"/>
        <v>1.0833934688506772</v>
      </c>
      <c r="E118" s="33">
        <f t="shared" si="9"/>
        <v>120.10342197328549</v>
      </c>
      <c r="F118" s="4">
        <f t="shared" si="8"/>
        <v>9.8220496992316553E-2</v>
      </c>
    </row>
    <row r="119" spans="1:6" x14ac:dyDescent="0.25">
      <c r="A119" s="31">
        <v>0.11864556480374111</v>
      </c>
      <c r="B119" s="32">
        <f t="shared" si="5"/>
        <v>-1.1817847266064825</v>
      </c>
      <c r="C119" s="32">
        <f t="shared" si="6"/>
        <v>8.182152733935176E-2</v>
      </c>
      <c r="D119" s="32">
        <f t="shared" si="7"/>
        <v>1.0852621029293599</v>
      </c>
      <c r="E119" s="33">
        <f t="shared" si="9"/>
        <v>121.18868407621486</v>
      </c>
      <c r="F119" s="4">
        <f t="shared" si="8"/>
        <v>9.910802360367621E-2</v>
      </c>
    </row>
    <row r="120" spans="1:6" x14ac:dyDescent="0.25">
      <c r="A120" s="28">
        <v>0.11963996016851242</v>
      </c>
      <c r="B120" s="29">
        <f t="shared" si="5"/>
        <v>-1.1767885336948942</v>
      </c>
      <c r="C120" s="29">
        <f t="shared" si="6"/>
        <v>8.2321146630510586E-2</v>
      </c>
      <c r="D120" s="29">
        <f t="shared" si="7"/>
        <v>1.0858044562857647</v>
      </c>
      <c r="E120" s="33">
        <f t="shared" si="9"/>
        <v>122.27448853250063</v>
      </c>
      <c r="F120" s="4">
        <f t="shared" si="8"/>
        <v>9.9995993751242712E-2</v>
      </c>
    </row>
    <row r="121" spans="1:6" x14ac:dyDescent="0.25">
      <c r="A121" s="31">
        <v>0.11976117556288124</v>
      </c>
      <c r="B121" s="32">
        <f t="shared" si="5"/>
        <v>-1.1761815110400244</v>
      </c>
      <c r="C121" s="32">
        <f t="shared" si="6"/>
        <v>8.2381848895997561E-2</v>
      </c>
      <c r="D121" s="32">
        <f t="shared" si="7"/>
        <v>1.0858703690766449</v>
      </c>
      <c r="E121" s="33">
        <f t="shared" si="9"/>
        <v>123.36035890157727</v>
      </c>
      <c r="F121" s="4">
        <f t="shared" si="8"/>
        <v>0.10088401780224487</v>
      </c>
    </row>
    <row r="122" spans="1:6" x14ac:dyDescent="0.25">
      <c r="A122" s="28">
        <v>0.12015894073602673</v>
      </c>
      <c r="B122" s="29">
        <f t="shared" si="5"/>
        <v>-1.1741926197859562</v>
      </c>
      <c r="C122" s="29">
        <f t="shared" si="6"/>
        <v>8.2580738021404379E-2</v>
      </c>
      <c r="D122" s="29">
        <f t="shared" si="7"/>
        <v>1.0860863583629039</v>
      </c>
      <c r="E122" s="33">
        <f t="shared" si="9"/>
        <v>124.44644525994018</v>
      </c>
      <c r="F122" s="4">
        <f t="shared" si="8"/>
        <v>0.10177221848913877</v>
      </c>
    </row>
    <row r="123" spans="1:6" x14ac:dyDescent="0.25">
      <c r="A123" s="31">
        <v>0.12313642018766546</v>
      </c>
      <c r="B123" s="32">
        <f t="shared" si="5"/>
        <v>-1.1594499157874114</v>
      </c>
      <c r="C123" s="32">
        <f t="shared" si="6"/>
        <v>8.4055008421258862E-2</v>
      </c>
      <c r="D123" s="32">
        <f t="shared" si="7"/>
        <v>1.0876887242027629</v>
      </c>
      <c r="E123" s="33">
        <f t="shared" si="9"/>
        <v>125.53413398414294</v>
      </c>
      <c r="F123" s="4">
        <f t="shared" si="8"/>
        <v>0.1026617295897292</v>
      </c>
    </row>
    <row r="124" spans="1:6" x14ac:dyDescent="0.25">
      <c r="A124" s="28">
        <v>0.12351206983478935</v>
      </c>
      <c r="B124" s="29">
        <f t="shared" si="5"/>
        <v>-1.1576077634043611</v>
      </c>
      <c r="C124" s="29">
        <f t="shared" si="6"/>
        <v>8.4239223659563892E-2</v>
      </c>
      <c r="D124" s="29">
        <f t="shared" si="7"/>
        <v>1.0878891114969234</v>
      </c>
      <c r="E124" s="33">
        <f t="shared" si="9"/>
        <v>126.62202309563986</v>
      </c>
      <c r="F124" s="4">
        <f t="shared" si="8"/>
        <v>0.10355140456691282</v>
      </c>
    </row>
    <row r="125" spans="1:6" x14ac:dyDescent="0.25">
      <c r="A125" s="31">
        <v>0.12444662985875565</v>
      </c>
      <c r="B125" s="32">
        <f t="shared" si="5"/>
        <v>-1.1530417227566401</v>
      </c>
      <c r="C125" s="32">
        <f t="shared" si="6"/>
        <v>8.4695827724335995E-2</v>
      </c>
      <c r="D125" s="32">
        <f t="shared" si="7"/>
        <v>1.0883859595100331</v>
      </c>
      <c r="E125" s="33">
        <f t="shared" si="9"/>
        <v>127.7104090551499</v>
      </c>
      <c r="F125" s="4">
        <f t="shared" si="8"/>
        <v>0.10444148586606442</v>
      </c>
    </row>
    <row r="126" spans="1:6" x14ac:dyDescent="0.25">
      <c r="A126" s="28">
        <v>0.12706586127254282</v>
      </c>
      <c r="B126" s="29">
        <f t="shared" si="5"/>
        <v>-1.14037111258533</v>
      </c>
      <c r="C126" s="29">
        <f t="shared" si="6"/>
        <v>8.5962888741467014E-2</v>
      </c>
      <c r="D126" s="29">
        <f t="shared" si="7"/>
        <v>1.0897658849711842</v>
      </c>
      <c r="E126" s="33">
        <f t="shared" si="9"/>
        <v>128.80017494012108</v>
      </c>
      <c r="F126" s="4">
        <f t="shared" si="8"/>
        <v>0.10533269566732179</v>
      </c>
    </row>
    <row r="127" spans="1:6" x14ac:dyDescent="0.25">
      <c r="A127" s="31">
        <v>0.12774510119023708</v>
      </c>
      <c r="B127" s="32">
        <f t="shared" si="5"/>
        <v>-1.1371150280259521</v>
      </c>
      <c r="C127" s="32">
        <f t="shared" si="6"/>
        <v>8.6288497197404793E-2</v>
      </c>
      <c r="D127" s="32">
        <f t="shared" si="7"/>
        <v>1.0901207797335557</v>
      </c>
      <c r="E127" s="33">
        <f t="shared" si="9"/>
        <v>129.89029571985463</v>
      </c>
      <c r="F127" s="4">
        <f t="shared" si="8"/>
        <v>0.106224195701275</v>
      </c>
    </row>
    <row r="128" spans="1:6" x14ac:dyDescent="0.25">
      <c r="A128" s="28">
        <v>0.13025378570247104</v>
      </c>
      <c r="B128" s="29">
        <f t="shared" si="5"/>
        <v>-1.1251922620569976</v>
      </c>
      <c r="C128" s="29">
        <f t="shared" si="6"/>
        <v>8.7480773794300248E-2</v>
      </c>
      <c r="D128" s="29">
        <f t="shared" si="7"/>
        <v>1.0914212803511889</v>
      </c>
      <c r="E128" s="33">
        <f t="shared" si="9"/>
        <v>130.98171700020583</v>
      </c>
      <c r="F128" s="4">
        <f t="shared" si="8"/>
        <v>0.10711675928375085</v>
      </c>
    </row>
    <row r="129" spans="1:6" x14ac:dyDescent="0.25">
      <c r="A129" s="31">
        <v>0.13129584253171889</v>
      </c>
      <c r="B129" s="32">
        <f t="shared" si="5"/>
        <v>-1.1202865187520312</v>
      </c>
      <c r="C129" s="32">
        <f t="shared" si="6"/>
        <v>8.7971348124796886E-2</v>
      </c>
      <c r="D129" s="32">
        <f t="shared" si="7"/>
        <v>1.0919568349690205</v>
      </c>
      <c r="E129" s="33">
        <f t="shared" si="9"/>
        <v>132.07367383517484</v>
      </c>
      <c r="F129" s="4">
        <f t="shared" si="8"/>
        <v>0.10800976084242975</v>
      </c>
    </row>
    <row r="130" spans="1:6" x14ac:dyDescent="0.25">
      <c r="A130" s="28">
        <v>0.13192369038927587</v>
      </c>
      <c r="B130" s="29">
        <f t="shared" ref="B130:B193" si="10">_xlfn.NORM.INV(A130,0,1)</f>
        <v>-1.117343738843628</v>
      </c>
      <c r="C130" s="29">
        <f t="shared" ref="C130:C193" si="11">0.2+B130*0.1</f>
        <v>8.8265626115637208E-2</v>
      </c>
      <c r="D130" s="29">
        <f t="shared" ref="D130:D193" si="12">EXP(C130)</f>
        <v>1.0922782211186153</v>
      </c>
      <c r="E130" s="33">
        <f t="shared" si="9"/>
        <v>133.16595205629346</v>
      </c>
      <c r="F130" s="4">
        <f t="shared" si="8"/>
        <v>0.10890302523048372</v>
      </c>
    </row>
    <row r="131" spans="1:6" x14ac:dyDescent="0.25">
      <c r="A131" s="31">
        <v>0.133601378602212</v>
      </c>
      <c r="B131" s="32">
        <f t="shared" si="10"/>
        <v>-1.1095273391235467</v>
      </c>
      <c r="C131" s="32">
        <f t="shared" si="11"/>
        <v>8.9047266087645335E-2</v>
      </c>
      <c r="D131" s="32">
        <f t="shared" si="12"/>
        <v>1.0931323231934713</v>
      </c>
      <c r="E131" s="33">
        <f t="shared" si="9"/>
        <v>134.25908437948692</v>
      </c>
      <c r="F131" s="4">
        <f t="shared" ref="F131:F194" si="13">E131/MAX(E131:E1130)</f>
        <v>0.10979698810263493</v>
      </c>
    </row>
    <row r="132" spans="1:6" x14ac:dyDescent="0.25">
      <c r="A132" s="28">
        <v>0.13393696650019726</v>
      </c>
      <c r="B132" s="29">
        <f t="shared" si="10"/>
        <v>-1.1079719433535864</v>
      </c>
      <c r="C132" s="29">
        <f t="shared" si="11"/>
        <v>8.9202805664641366E-2</v>
      </c>
      <c r="D132" s="29">
        <f t="shared" si="12"/>
        <v>1.0933023617561417</v>
      </c>
      <c r="E132" s="33">
        <f t="shared" ref="E132:E195" si="14">D132+E131</f>
        <v>135.35238674124307</v>
      </c>
      <c r="F132" s="4">
        <f t="shared" si="13"/>
        <v>0.11069109003220733</v>
      </c>
    </row>
    <row r="133" spans="1:6" x14ac:dyDescent="0.25">
      <c r="A133" s="31">
        <v>0.13866826154873513</v>
      </c>
      <c r="B133" s="32">
        <f t="shared" si="10"/>
        <v>-1.0863220767023605</v>
      </c>
      <c r="C133" s="32">
        <f t="shared" si="11"/>
        <v>9.1367792329763955E-2</v>
      </c>
      <c r="D133" s="32">
        <f t="shared" si="12"/>
        <v>1.0956719108858857</v>
      </c>
      <c r="E133" s="33">
        <f t="shared" si="14"/>
        <v>136.44805865212896</v>
      </c>
      <c r="F133" s="4">
        <f t="shared" si="13"/>
        <v>0.11158712977745014</v>
      </c>
    </row>
    <row r="134" spans="1:6" x14ac:dyDescent="0.25">
      <c r="A134" s="28">
        <v>0.13905099777288732</v>
      </c>
      <c r="B134" s="29">
        <f t="shared" si="10"/>
        <v>-1.0845929123467815</v>
      </c>
      <c r="C134" s="29">
        <f t="shared" si="11"/>
        <v>9.154070876532186E-2</v>
      </c>
      <c r="D134" s="29">
        <f t="shared" si="12"/>
        <v>1.0958613869485474</v>
      </c>
      <c r="E134" s="33">
        <f t="shared" si="14"/>
        <v>137.54392003907751</v>
      </c>
      <c r="F134" s="4">
        <f t="shared" si="13"/>
        <v>0.11248332447608843</v>
      </c>
    </row>
    <row r="135" spans="1:6" x14ac:dyDescent="0.25">
      <c r="A135" s="31">
        <v>0.14062044487388503</v>
      </c>
      <c r="B135" s="32">
        <f t="shared" si="10"/>
        <v>-1.0775359708705607</v>
      </c>
      <c r="C135" s="32">
        <f t="shared" si="11"/>
        <v>9.2246402912943934E-2</v>
      </c>
      <c r="D135" s="32">
        <f t="shared" si="12"/>
        <v>1.0966350028519245</v>
      </c>
      <c r="E135" s="33">
        <f t="shared" si="14"/>
        <v>138.64055504192942</v>
      </c>
      <c r="F135" s="4">
        <f t="shared" si="13"/>
        <v>0.11338015183728754</v>
      </c>
    </row>
    <row r="136" spans="1:6" x14ac:dyDescent="0.25">
      <c r="A136" s="28">
        <v>0.14140886647191708</v>
      </c>
      <c r="B136" s="29">
        <f t="shared" si="10"/>
        <v>-1.0740110412839026</v>
      </c>
      <c r="C136" s="29">
        <f t="shared" si="11"/>
        <v>9.2598895871609743E-2</v>
      </c>
      <c r="D136" s="29">
        <f t="shared" si="12"/>
        <v>1.0970216271058166</v>
      </c>
      <c r="E136" s="33">
        <f t="shared" si="14"/>
        <v>139.73757666903523</v>
      </c>
      <c r="F136" s="4">
        <f t="shared" si="13"/>
        <v>0.11427729537953915</v>
      </c>
    </row>
    <row r="137" spans="1:6" x14ac:dyDescent="0.25">
      <c r="A137" s="31">
        <v>0.14216014984337921</v>
      </c>
      <c r="B137" s="32">
        <f t="shared" si="10"/>
        <v>-1.0706645237925316</v>
      </c>
      <c r="C137" s="32">
        <f t="shared" si="11"/>
        <v>9.2933547620746848E-2</v>
      </c>
      <c r="D137" s="32">
        <f t="shared" si="12"/>
        <v>1.0973888087477313</v>
      </c>
      <c r="E137" s="33">
        <f t="shared" si="14"/>
        <v>140.83496547778296</v>
      </c>
      <c r="F137" s="4">
        <f t="shared" si="13"/>
        <v>0.11517473920268836</v>
      </c>
    </row>
    <row r="138" spans="1:6" x14ac:dyDescent="0.25">
      <c r="A138" s="28">
        <v>0.14238212228733071</v>
      </c>
      <c r="B138" s="29">
        <f t="shared" si="10"/>
        <v>-1.0696780615279087</v>
      </c>
      <c r="C138" s="29">
        <f t="shared" si="11"/>
        <v>9.3032193847209135E-2</v>
      </c>
      <c r="D138" s="29">
        <f t="shared" si="12"/>
        <v>1.09749706735224</v>
      </c>
      <c r="E138" s="33">
        <f t="shared" si="14"/>
        <v>141.93246254513519</v>
      </c>
      <c r="F138" s="4">
        <f t="shared" si="13"/>
        <v>0.11607227155965087</v>
      </c>
    </row>
    <row r="139" spans="1:6" x14ac:dyDescent="0.25">
      <c r="A139" s="31">
        <v>0.14366885521898276</v>
      </c>
      <c r="B139" s="32">
        <f t="shared" si="10"/>
        <v>-1.06398010908508</v>
      </c>
      <c r="C139" s="32">
        <f t="shared" si="11"/>
        <v>9.3601989091492005E-2</v>
      </c>
      <c r="D139" s="32">
        <f t="shared" si="12"/>
        <v>1.0981225941560067</v>
      </c>
      <c r="E139" s="33">
        <f t="shared" si="14"/>
        <v>143.03058513929119</v>
      </c>
      <c r="F139" s="4">
        <f t="shared" si="13"/>
        <v>0.11697031547200905</v>
      </c>
    </row>
    <row r="140" spans="1:6" x14ac:dyDescent="0.25">
      <c r="A140" s="28">
        <v>0.14817322242408903</v>
      </c>
      <c r="B140" s="29">
        <f t="shared" si="10"/>
        <v>-1.0443003633078514</v>
      </c>
      <c r="C140" s="29">
        <f t="shared" si="11"/>
        <v>9.5569963669214872E-2</v>
      </c>
      <c r="D140" s="29">
        <f t="shared" si="12"/>
        <v>1.1002857993728046</v>
      </c>
      <c r="E140" s="33">
        <f t="shared" si="14"/>
        <v>144.130870938664</v>
      </c>
      <c r="F140" s="4">
        <f t="shared" si="13"/>
        <v>0.11787012845212566</v>
      </c>
    </row>
    <row r="141" spans="1:6" x14ac:dyDescent="0.25">
      <c r="A141" s="31">
        <v>0.1497435396615735</v>
      </c>
      <c r="B141" s="32">
        <f t="shared" si="10"/>
        <v>-1.0375339557719969</v>
      </c>
      <c r="C141" s="32">
        <f t="shared" si="11"/>
        <v>9.6246604422800308E-2</v>
      </c>
      <c r="D141" s="32">
        <f t="shared" si="12"/>
        <v>1.1010305495209873</v>
      </c>
      <c r="E141" s="33">
        <f t="shared" si="14"/>
        <v>145.231901488185</v>
      </c>
      <c r="F141" s="4">
        <f t="shared" si="13"/>
        <v>0.11877055048840812</v>
      </c>
    </row>
    <row r="142" spans="1:6" x14ac:dyDescent="0.25">
      <c r="A142" s="28">
        <v>0.14975311941315472</v>
      </c>
      <c r="B142" s="29">
        <f t="shared" si="10"/>
        <v>-1.0374928229163172</v>
      </c>
      <c r="C142" s="29">
        <f t="shared" si="11"/>
        <v>9.6250717708368294E-2</v>
      </c>
      <c r="D142" s="29">
        <f t="shared" si="12"/>
        <v>1.1010350783833709</v>
      </c>
      <c r="E142" s="33">
        <f t="shared" si="14"/>
        <v>146.33293656656838</v>
      </c>
      <c r="F142" s="4">
        <f t="shared" si="13"/>
        <v>0.11967097622839114</v>
      </c>
    </row>
    <row r="143" spans="1:6" x14ac:dyDescent="0.25">
      <c r="A143" s="31">
        <v>0.1498826700409347</v>
      </c>
      <c r="B143" s="32">
        <f t="shared" si="10"/>
        <v>-1.0369367399314435</v>
      </c>
      <c r="C143" s="32">
        <f t="shared" si="11"/>
        <v>9.6306326006855653E-2</v>
      </c>
      <c r="D143" s="32">
        <f t="shared" si="12"/>
        <v>1.1010963067730422</v>
      </c>
      <c r="E143" s="33">
        <f t="shared" si="14"/>
        <v>147.43403287334141</v>
      </c>
      <c r="F143" s="4">
        <f t="shared" si="13"/>
        <v>0.12057145204090969</v>
      </c>
    </row>
    <row r="144" spans="1:6" x14ac:dyDescent="0.25">
      <c r="A144" s="28">
        <v>0.15017656011823688</v>
      </c>
      <c r="B144" s="29">
        <f t="shared" si="10"/>
        <v>-1.0356764337016333</v>
      </c>
      <c r="C144" s="29">
        <f t="shared" si="11"/>
        <v>9.643235662983668E-2</v>
      </c>
      <c r="D144" s="29">
        <f t="shared" si="12"/>
        <v>1.1012350873716659</v>
      </c>
      <c r="E144" s="33">
        <f t="shared" si="14"/>
        <v>148.53526796071307</v>
      </c>
      <c r="F144" s="4">
        <f t="shared" si="13"/>
        <v>0.12147204134810761</v>
      </c>
    </row>
    <row r="145" spans="1:6" x14ac:dyDescent="0.25">
      <c r="A145" s="31">
        <v>0.15104678955695738</v>
      </c>
      <c r="B145" s="32">
        <f t="shared" si="10"/>
        <v>-1.0319541880253924</v>
      </c>
      <c r="C145" s="32">
        <f t="shared" si="11"/>
        <v>9.6804581197460771E-2</v>
      </c>
      <c r="D145" s="32">
        <f t="shared" si="12"/>
        <v>1.1016450704240639</v>
      </c>
      <c r="E145" s="33">
        <f t="shared" si="14"/>
        <v>149.63691303113714</v>
      </c>
      <c r="F145" s="4">
        <f t="shared" si="13"/>
        <v>0.12237296593916761</v>
      </c>
    </row>
    <row r="146" spans="1:6" x14ac:dyDescent="0.25">
      <c r="A146" s="28">
        <v>0.15128634836869337</v>
      </c>
      <c r="B146" s="29">
        <f t="shared" si="10"/>
        <v>-1.0309320263847916</v>
      </c>
      <c r="C146" s="29">
        <f t="shared" si="11"/>
        <v>9.6906797361520844E-2</v>
      </c>
      <c r="D146" s="29">
        <f t="shared" si="12"/>
        <v>1.1017576821125876</v>
      </c>
      <c r="E146" s="33">
        <f t="shared" si="14"/>
        <v>150.73867071324972</v>
      </c>
      <c r="F146" s="4">
        <f t="shared" si="13"/>
        <v>0.12327398262399004</v>
      </c>
    </row>
    <row r="147" spans="1:6" x14ac:dyDescent="0.25">
      <c r="A147" s="31">
        <v>0.15146573913808348</v>
      </c>
      <c r="B147" s="32">
        <f t="shared" si="10"/>
        <v>-1.0301672975320004</v>
      </c>
      <c r="C147" s="32">
        <f t="shared" si="11"/>
        <v>9.6983270246799966E-2</v>
      </c>
      <c r="D147" s="32">
        <f t="shared" si="12"/>
        <v>1.101841939923095</v>
      </c>
      <c r="E147" s="33">
        <f t="shared" si="14"/>
        <v>151.84051265317282</v>
      </c>
      <c r="F147" s="4">
        <f t="shared" si="13"/>
        <v>0.12417506821479275</v>
      </c>
    </row>
    <row r="148" spans="1:6" x14ac:dyDescent="0.25">
      <c r="A148" s="28">
        <v>0.15160528224309944</v>
      </c>
      <c r="B148" s="29">
        <f t="shared" si="10"/>
        <v>-1.0295728524898307</v>
      </c>
      <c r="C148" s="29">
        <f t="shared" si="11"/>
        <v>9.7042714751016945E-2</v>
      </c>
      <c r="D148" s="29">
        <f t="shared" si="12"/>
        <v>1.1019074403177391</v>
      </c>
      <c r="E148" s="33">
        <f t="shared" si="14"/>
        <v>152.94242009349057</v>
      </c>
      <c r="F148" s="4">
        <f t="shared" si="13"/>
        <v>0.12507620737177375</v>
      </c>
    </row>
    <row r="149" spans="1:6" x14ac:dyDescent="0.25">
      <c r="A149" s="31">
        <v>0.15222160413636299</v>
      </c>
      <c r="B149" s="32">
        <f t="shared" si="10"/>
        <v>-1.0269516995535179</v>
      </c>
      <c r="C149" s="32">
        <f t="shared" si="11"/>
        <v>9.7304830044648211E-2</v>
      </c>
      <c r="D149" s="32">
        <f t="shared" si="12"/>
        <v>1.1021963049662797</v>
      </c>
      <c r="E149" s="33">
        <f t="shared" si="14"/>
        <v>154.04461639845684</v>
      </c>
      <c r="F149" s="4">
        <f t="shared" si="13"/>
        <v>0.1259775827620683</v>
      </c>
    </row>
    <row r="150" spans="1:6" x14ac:dyDescent="0.25">
      <c r="A150" s="28">
        <v>0.1522298631746537</v>
      </c>
      <c r="B150" s="29">
        <f t="shared" si="10"/>
        <v>-1.0269166226263078</v>
      </c>
      <c r="C150" s="29">
        <f t="shared" si="11"/>
        <v>9.730833773736923E-2</v>
      </c>
      <c r="D150" s="29">
        <f t="shared" si="12"/>
        <v>1.1022001711390166</v>
      </c>
      <c r="E150" s="33">
        <f t="shared" si="14"/>
        <v>155.14681656959584</v>
      </c>
      <c r="F150" s="4">
        <f t="shared" si="13"/>
        <v>0.1268789613141163</v>
      </c>
    </row>
    <row r="151" spans="1:6" x14ac:dyDescent="0.25">
      <c r="A151" s="31">
        <v>0.15407142649117334</v>
      </c>
      <c r="B151" s="32">
        <f t="shared" si="10"/>
        <v>-1.0191266302675983</v>
      </c>
      <c r="C151" s="32">
        <f t="shared" si="11"/>
        <v>9.808733697324018E-2</v>
      </c>
      <c r="D151" s="32">
        <f t="shared" si="12"/>
        <v>1.1030591187464387</v>
      </c>
      <c r="E151" s="33">
        <f t="shared" si="14"/>
        <v>156.24987568834229</v>
      </c>
      <c r="F151" s="4">
        <f t="shared" si="13"/>
        <v>0.12778104231293483</v>
      </c>
    </row>
    <row r="152" spans="1:6" x14ac:dyDescent="0.25">
      <c r="A152" s="28">
        <v>0.1567485048679137</v>
      </c>
      <c r="B152" s="29">
        <f t="shared" si="10"/>
        <v>-1.0079113762505003</v>
      </c>
      <c r="C152" s="29">
        <f t="shared" si="11"/>
        <v>9.9208862374949969E-2</v>
      </c>
      <c r="D152" s="29">
        <f t="shared" si="12"/>
        <v>1.1042969215516001</v>
      </c>
      <c r="E152" s="33">
        <f t="shared" si="14"/>
        <v>157.35417260989388</v>
      </c>
      <c r="F152" s="4">
        <f t="shared" si="13"/>
        <v>0.12868413558604747</v>
      </c>
    </row>
    <row r="153" spans="1:6" x14ac:dyDescent="0.25">
      <c r="A153" s="31">
        <v>0.15757634127198505</v>
      </c>
      <c r="B153" s="32">
        <f t="shared" si="10"/>
        <v>-1.0044688414147496</v>
      </c>
      <c r="C153" s="32">
        <f t="shared" si="11"/>
        <v>9.9553115858525054E-2</v>
      </c>
      <c r="D153" s="32">
        <f t="shared" si="12"/>
        <v>1.1046771450566235</v>
      </c>
      <c r="E153" s="33">
        <f t="shared" si="14"/>
        <v>158.45884975495051</v>
      </c>
      <c r="F153" s="4">
        <f t="shared" si="13"/>
        <v>0.12958753980568452</v>
      </c>
    </row>
    <row r="154" spans="1:6" x14ac:dyDescent="0.25">
      <c r="A154" s="28">
        <v>0.15884312314929283</v>
      </c>
      <c r="B154" s="29">
        <f t="shared" si="10"/>
        <v>-0.99922388816773222</v>
      </c>
      <c r="C154" s="29">
        <f t="shared" si="11"/>
        <v>0.10007761118322678</v>
      </c>
      <c r="D154" s="29">
        <f t="shared" si="12"/>
        <v>1.1052566950268496</v>
      </c>
      <c r="E154" s="33">
        <f t="shared" si="14"/>
        <v>159.56410644997734</v>
      </c>
      <c r="F154" s="4">
        <f t="shared" si="13"/>
        <v>0.13049141798089395</v>
      </c>
    </row>
    <row r="155" spans="1:6" x14ac:dyDescent="0.25">
      <c r="A155" s="31">
        <v>0.15938331821579688</v>
      </c>
      <c r="B155" s="32">
        <f t="shared" si="10"/>
        <v>-0.99699561904994194</v>
      </c>
      <c r="C155" s="32">
        <f t="shared" si="11"/>
        <v>0.10030043809500581</v>
      </c>
      <c r="D155" s="32">
        <f t="shared" si="12"/>
        <v>1.1055030034039739</v>
      </c>
      <c r="E155" s="33">
        <f t="shared" si="14"/>
        <v>160.66960945338133</v>
      </c>
      <c r="F155" s="4">
        <f t="shared" si="13"/>
        <v>0.13139549758692706</v>
      </c>
    </row>
    <row r="156" spans="1:6" x14ac:dyDescent="0.25">
      <c r="A156" s="28">
        <v>0.16024941523734682</v>
      </c>
      <c r="B156" s="29">
        <f t="shared" si="10"/>
        <v>-0.99343332007508445</v>
      </c>
      <c r="C156" s="29">
        <f t="shared" si="11"/>
        <v>0.10065666799249157</v>
      </c>
      <c r="D156" s="29">
        <f t="shared" si="12"/>
        <v>1.1058968867778984</v>
      </c>
      <c r="E156" s="33">
        <f t="shared" si="14"/>
        <v>161.77550634015921</v>
      </c>
      <c r="F156" s="4">
        <f t="shared" si="13"/>
        <v>0.13229989931051608</v>
      </c>
    </row>
    <row r="157" spans="1:6" x14ac:dyDescent="0.25">
      <c r="A157" s="31">
        <v>0.16072150428615062</v>
      </c>
      <c r="B157" s="32">
        <f t="shared" si="10"/>
        <v>-0.99149689334867386</v>
      </c>
      <c r="C157" s="32">
        <f t="shared" si="11"/>
        <v>0.10085031066513261</v>
      </c>
      <c r="D157" s="32">
        <f t="shared" si="12"/>
        <v>1.1061110563422336</v>
      </c>
      <c r="E157" s="33">
        <f t="shared" si="14"/>
        <v>162.88161739650144</v>
      </c>
      <c r="F157" s="4">
        <f t="shared" si="13"/>
        <v>0.13320447618182951</v>
      </c>
    </row>
    <row r="158" spans="1:6" x14ac:dyDescent="0.25">
      <c r="A158" s="28">
        <v>0.16136913870007497</v>
      </c>
      <c r="B158" s="29">
        <f t="shared" si="10"/>
        <v>-0.98884644295017599</v>
      </c>
      <c r="C158" s="29">
        <f t="shared" si="11"/>
        <v>0.10111535570498241</v>
      </c>
      <c r="D158" s="29">
        <f t="shared" si="12"/>
        <v>1.1064042644462004</v>
      </c>
      <c r="E158" s="33">
        <f t="shared" si="14"/>
        <v>163.98802166094765</v>
      </c>
      <c r="F158" s="4">
        <f t="shared" si="13"/>
        <v>0.1341092928385314</v>
      </c>
    </row>
    <row r="159" spans="1:6" x14ac:dyDescent="0.25">
      <c r="A159" s="31">
        <v>0.1619184250304857</v>
      </c>
      <c r="B159" s="32">
        <f t="shared" si="10"/>
        <v>-0.98660391533651326</v>
      </c>
      <c r="C159" s="32">
        <f t="shared" si="11"/>
        <v>0.10133960846634868</v>
      </c>
      <c r="D159" s="32">
        <f t="shared" si="12"/>
        <v>1.1066524064799181</v>
      </c>
      <c r="E159" s="33">
        <f t="shared" si="14"/>
        <v>165.09467406742758</v>
      </c>
      <c r="F159" s="4">
        <f t="shared" si="13"/>
        <v>0.13501431242562009</v>
      </c>
    </row>
    <row r="160" spans="1:6" x14ac:dyDescent="0.25">
      <c r="A160" s="28">
        <v>0.16401882111883614</v>
      </c>
      <c r="B160" s="29">
        <f t="shared" si="10"/>
        <v>-0.97807416939568581</v>
      </c>
      <c r="C160" s="29">
        <f t="shared" si="11"/>
        <v>0.10219258306043143</v>
      </c>
      <c r="D160" s="29">
        <f t="shared" si="12"/>
        <v>1.1075967555627575</v>
      </c>
      <c r="E160" s="33">
        <f t="shared" si="14"/>
        <v>166.20227082299033</v>
      </c>
      <c r="F160" s="4">
        <f t="shared" si="13"/>
        <v>0.13592010430074791</v>
      </c>
    </row>
    <row r="161" spans="1:6" x14ac:dyDescent="0.25">
      <c r="A161" s="31">
        <v>0.16409487338426576</v>
      </c>
      <c r="B161" s="32">
        <f t="shared" si="10"/>
        <v>-0.97776665450644229</v>
      </c>
      <c r="C161" s="32">
        <f t="shared" si="11"/>
        <v>0.10222333454935578</v>
      </c>
      <c r="D161" s="32">
        <f t="shared" si="12"/>
        <v>1.1076308163358259</v>
      </c>
      <c r="E161" s="33">
        <f t="shared" si="14"/>
        <v>167.30990163932614</v>
      </c>
      <c r="F161" s="4">
        <f t="shared" si="13"/>
        <v>0.13682592403075283</v>
      </c>
    </row>
    <row r="162" spans="1:6" x14ac:dyDescent="0.25">
      <c r="A162" s="28">
        <v>0.16427564942697559</v>
      </c>
      <c r="B162" s="29">
        <f t="shared" si="10"/>
        <v>-0.97703606322972747</v>
      </c>
      <c r="C162" s="29">
        <f t="shared" si="11"/>
        <v>0.10229639367702725</v>
      </c>
      <c r="D162" s="29">
        <f t="shared" si="12"/>
        <v>1.1077117418331865</v>
      </c>
      <c r="E162" s="33">
        <f t="shared" si="14"/>
        <v>168.41761338115933</v>
      </c>
      <c r="F162" s="4">
        <f t="shared" si="13"/>
        <v>0.13773180994157461</v>
      </c>
    </row>
    <row r="163" spans="1:6" x14ac:dyDescent="0.25">
      <c r="A163" s="31">
        <v>0.1648413903399929</v>
      </c>
      <c r="B163" s="32">
        <f t="shared" si="10"/>
        <v>-0.97475303080400832</v>
      </c>
      <c r="C163" s="32">
        <f t="shared" si="11"/>
        <v>0.10252469691959917</v>
      </c>
      <c r="D163" s="32">
        <f t="shared" si="12"/>
        <v>1.1079646648861601</v>
      </c>
      <c r="E163" s="33">
        <f t="shared" si="14"/>
        <v>169.5255780460455</v>
      </c>
      <c r="F163" s="4">
        <f t="shared" si="13"/>
        <v>0.13863790269269746</v>
      </c>
    </row>
    <row r="164" spans="1:6" x14ac:dyDescent="0.25">
      <c r="A164" s="28">
        <v>0.16632228822977002</v>
      </c>
      <c r="B164" s="29">
        <f t="shared" si="10"/>
        <v>-0.96880082187793959</v>
      </c>
      <c r="C164" s="29">
        <f t="shared" si="11"/>
        <v>0.10311991781220604</v>
      </c>
      <c r="D164" s="29">
        <f t="shared" si="12"/>
        <v>1.1086243449111608</v>
      </c>
      <c r="E164" s="33">
        <f t="shared" si="14"/>
        <v>170.63420239095666</v>
      </c>
      <c r="F164" s="4">
        <f t="shared" si="13"/>
        <v>0.13954453492969715</v>
      </c>
    </row>
    <row r="165" spans="1:6" x14ac:dyDescent="0.25">
      <c r="A165" s="31">
        <v>0.1666997472081525</v>
      </c>
      <c r="B165" s="32">
        <f t="shared" si="10"/>
        <v>-0.96728917347161203</v>
      </c>
      <c r="C165" s="32">
        <f t="shared" si="11"/>
        <v>0.1032710826528388</v>
      </c>
      <c r="D165" s="32">
        <f t="shared" si="12"/>
        <v>1.1087919426007007</v>
      </c>
      <c r="E165" s="33">
        <f t="shared" si="14"/>
        <v>171.74299433355736</v>
      </c>
      <c r="F165" s="4">
        <f t="shared" si="13"/>
        <v>0.14045130422797361</v>
      </c>
    </row>
    <row r="166" spans="1:6" x14ac:dyDescent="0.25">
      <c r="A166" s="28">
        <v>0.16683751641959299</v>
      </c>
      <c r="B166" s="29">
        <f t="shared" si="10"/>
        <v>-0.96673798540494194</v>
      </c>
      <c r="C166" s="29">
        <f t="shared" si="11"/>
        <v>0.10332620145950581</v>
      </c>
      <c r="D166" s="29">
        <f t="shared" si="12"/>
        <v>1.1088530595737507</v>
      </c>
      <c r="E166" s="33">
        <f t="shared" si="14"/>
        <v>172.85184739313112</v>
      </c>
      <c r="F166" s="4">
        <f t="shared" si="13"/>
        <v>0.14135812350766916</v>
      </c>
    </row>
    <row r="167" spans="1:6" x14ac:dyDescent="0.25">
      <c r="A167" s="31">
        <v>0.17057144002620028</v>
      </c>
      <c r="B167" s="32">
        <f t="shared" si="10"/>
        <v>-0.95190950219856807</v>
      </c>
      <c r="C167" s="32">
        <f t="shared" si="11"/>
        <v>0.1048090497801432</v>
      </c>
      <c r="D167" s="32">
        <f t="shared" si="12"/>
        <v>1.1104985401685294</v>
      </c>
      <c r="E167" s="33">
        <f t="shared" si="14"/>
        <v>173.96234593329964</v>
      </c>
      <c r="F167" s="4">
        <f t="shared" si="13"/>
        <v>0.14226628846027853</v>
      </c>
    </row>
    <row r="168" spans="1:6" x14ac:dyDescent="0.25">
      <c r="A168" s="28">
        <v>0.17087762425086306</v>
      </c>
      <c r="B168" s="29">
        <f t="shared" si="10"/>
        <v>-0.95070283529256749</v>
      </c>
      <c r="C168" s="29">
        <f t="shared" si="11"/>
        <v>0.10492971647074326</v>
      </c>
      <c r="D168" s="29">
        <f t="shared" si="12"/>
        <v>1.1106325484372923</v>
      </c>
      <c r="E168" s="33">
        <f t="shared" si="14"/>
        <v>175.07297848173693</v>
      </c>
      <c r="F168" s="4">
        <f t="shared" si="13"/>
        <v>0.1431745630047592</v>
      </c>
    </row>
    <row r="169" spans="1:6" x14ac:dyDescent="0.25">
      <c r="A169" s="31">
        <v>0.17137428987428061</v>
      </c>
      <c r="B169" s="32">
        <f t="shared" si="10"/>
        <v>-0.94874842273778859</v>
      </c>
      <c r="C169" s="32">
        <f t="shared" si="11"/>
        <v>0.10512515772622115</v>
      </c>
      <c r="D169" s="32">
        <f t="shared" si="12"/>
        <v>1.1108496330698889</v>
      </c>
      <c r="E169" s="33">
        <f t="shared" si="14"/>
        <v>176.1838281148068</v>
      </c>
      <c r="F169" s="4">
        <f t="shared" si="13"/>
        <v>0.14408301508090507</v>
      </c>
    </row>
    <row r="170" spans="1:6" x14ac:dyDescent="0.25">
      <c r="A170" s="28">
        <v>0.17221029260583132</v>
      </c>
      <c r="B170" s="29">
        <f t="shared" si="10"/>
        <v>-0.94546685387395568</v>
      </c>
      <c r="C170" s="29">
        <f t="shared" si="11"/>
        <v>0.10545331461260443</v>
      </c>
      <c r="D170" s="29">
        <f t="shared" si="12"/>
        <v>1.1112142258452604</v>
      </c>
      <c r="E170" s="33">
        <f t="shared" si="14"/>
        <v>177.29504234065206</v>
      </c>
      <c r="F170" s="4">
        <f t="shared" si="13"/>
        <v>0.14499176532077526</v>
      </c>
    </row>
    <row r="171" spans="1:6" x14ac:dyDescent="0.25">
      <c r="A171" s="31">
        <v>0.17312405782016893</v>
      </c>
      <c r="B171" s="32">
        <f t="shared" si="10"/>
        <v>-0.94189164986809426</v>
      </c>
      <c r="C171" s="32">
        <f t="shared" si="11"/>
        <v>0.10581083501319058</v>
      </c>
      <c r="D171" s="32">
        <f t="shared" si="12"/>
        <v>1.111611578627052</v>
      </c>
      <c r="E171" s="33">
        <f t="shared" si="14"/>
        <v>178.40665391927911</v>
      </c>
      <c r="F171" s="4">
        <f t="shared" si="13"/>
        <v>0.14590084051548077</v>
      </c>
    </row>
    <row r="172" spans="1:6" x14ac:dyDescent="0.25">
      <c r="A172" s="28">
        <v>0.17403727443610661</v>
      </c>
      <c r="B172" s="29">
        <f t="shared" si="10"/>
        <v>-0.93833058051497653</v>
      </c>
      <c r="C172" s="29">
        <f t="shared" si="11"/>
        <v>0.10616694194850235</v>
      </c>
      <c r="D172" s="29">
        <f t="shared" si="12"/>
        <v>1.1120075017108679</v>
      </c>
      <c r="E172" s="33">
        <f t="shared" si="14"/>
        <v>179.51866142098999</v>
      </c>
      <c r="F172" s="4">
        <f t="shared" si="13"/>
        <v>0.14681023949581556</v>
      </c>
    </row>
    <row r="173" spans="1:6" x14ac:dyDescent="0.25">
      <c r="A173" s="31">
        <v>0.17410971416646137</v>
      </c>
      <c r="B173" s="32">
        <f t="shared" si="10"/>
        <v>-0.938048612595477</v>
      </c>
      <c r="C173" s="32">
        <f t="shared" si="11"/>
        <v>0.10619513874045231</v>
      </c>
      <c r="D173" s="32">
        <f t="shared" si="12"/>
        <v>1.1120388571971005</v>
      </c>
      <c r="E173" s="33">
        <f t="shared" si="14"/>
        <v>180.63070027818708</v>
      </c>
      <c r="F173" s="4">
        <f t="shared" si="13"/>
        <v>0.14771966411864573</v>
      </c>
    </row>
    <row r="174" spans="1:6" x14ac:dyDescent="0.25">
      <c r="A174" s="28">
        <v>0.17421582458574469</v>
      </c>
      <c r="B174" s="29">
        <f t="shared" si="10"/>
        <v>-0.93763571783601996</v>
      </c>
      <c r="C174" s="29">
        <f t="shared" si="11"/>
        <v>0.106236428216398</v>
      </c>
      <c r="D174" s="29">
        <f t="shared" si="12"/>
        <v>1.1120847736466719</v>
      </c>
      <c r="E174" s="33">
        <f t="shared" si="14"/>
        <v>181.74278505183375</v>
      </c>
      <c r="F174" s="4">
        <f t="shared" si="13"/>
        <v>0.14862912629191719</v>
      </c>
    </row>
    <row r="175" spans="1:6" x14ac:dyDescent="0.25">
      <c r="A175" s="31">
        <v>0.17708040125269431</v>
      </c>
      <c r="B175" s="32">
        <f t="shared" si="10"/>
        <v>-0.92654888896864507</v>
      </c>
      <c r="C175" s="32">
        <f t="shared" si="11"/>
        <v>0.10734511110313549</v>
      </c>
      <c r="D175" s="32">
        <f t="shared" si="12"/>
        <v>1.1133184067313973</v>
      </c>
      <c r="E175" s="33">
        <f t="shared" si="14"/>
        <v>182.85610345856514</v>
      </c>
      <c r="F175" s="4">
        <f t="shared" si="13"/>
        <v>0.14953959732948824</v>
      </c>
    </row>
    <row r="176" spans="1:6" x14ac:dyDescent="0.25">
      <c r="A176" s="28">
        <v>0.17750547503034053</v>
      </c>
      <c r="B176" s="29">
        <f t="shared" si="10"/>
        <v>-0.92491341099621183</v>
      </c>
      <c r="C176" s="29">
        <f t="shared" si="11"/>
        <v>0.10750865890037882</v>
      </c>
      <c r="D176" s="29">
        <f t="shared" si="12"/>
        <v>1.1135005023947151</v>
      </c>
      <c r="E176" s="33">
        <f t="shared" si="14"/>
        <v>183.96960396095986</v>
      </c>
      <c r="F176" s="4">
        <f t="shared" si="13"/>
        <v>0.15045021728476921</v>
      </c>
    </row>
    <row r="177" spans="1:6" x14ac:dyDescent="0.25">
      <c r="A177" s="31">
        <v>0.1782092866369348</v>
      </c>
      <c r="B177" s="32">
        <f t="shared" si="10"/>
        <v>-0.92221091024821744</v>
      </c>
      <c r="C177" s="32">
        <f t="shared" si="11"/>
        <v>0.10777890897517826</v>
      </c>
      <c r="D177" s="32">
        <f t="shared" si="12"/>
        <v>1.1138014666547515</v>
      </c>
      <c r="E177" s="33">
        <f t="shared" si="14"/>
        <v>185.08340542761462</v>
      </c>
      <c r="F177" s="4">
        <f t="shared" si="13"/>
        <v>0.1513610833684178</v>
      </c>
    </row>
    <row r="178" spans="1:6" x14ac:dyDescent="0.25">
      <c r="A178" s="28">
        <v>0.18009458842769466</v>
      </c>
      <c r="B178" s="29">
        <f t="shared" si="10"/>
        <v>-0.9150046731270749</v>
      </c>
      <c r="C178" s="29">
        <f t="shared" si="11"/>
        <v>0.10849953268729251</v>
      </c>
      <c r="D178" s="29">
        <f t="shared" si="12"/>
        <v>1.1146043876694254</v>
      </c>
      <c r="E178" s="33">
        <f t="shared" si="14"/>
        <v>186.19800981528405</v>
      </c>
      <c r="F178" s="4">
        <f t="shared" si="13"/>
        <v>0.15227260608032736</v>
      </c>
    </row>
    <row r="179" spans="1:6" x14ac:dyDescent="0.25">
      <c r="A179" s="31">
        <v>0.18168406285184746</v>
      </c>
      <c r="B179" s="32">
        <f t="shared" si="10"/>
        <v>-0.90896590051525761</v>
      </c>
      <c r="C179" s="32">
        <f t="shared" si="11"/>
        <v>0.10910340994847424</v>
      </c>
      <c r="D179" s="32">
        <f t="shared" si="12"/>
        <v>1.1152776751854023</v>
      </c>
      <c r="E179" s="33">
        <f t="shared" si="14"/>
        <v>187.31328749046946</v>
      </c>
      <c r="F179" s="4">
        <f t="shared" si="13"/>
        <v>0.15318467940631064</v>
      </c>
    </row>
    <row r="180" spans="1:6" x14ac:dyDescent="0.25">
      <c r="A180" s="28">
        <v>0.18220624758702819</v>
      </c>
      <c r="B180" s="29">
        <f t="shared" si="10"/>
        <v>-0.90698922513176905</v>
      </c>
      <c r="C180" s="29">
        <f t="shared" si="11"/>
        <v>0.10930107748682311</v>
      </c>
      <c r="D180" s="29">
        <f t="shared" si="12"/>
        <v>1.1154981511677862</v>
      </c>
      <c r="E180" s="33">
        <f t="shared" si="14"/>
        <v>188.42878564163726</v>
      </c>
      <c r="F180" s="4">
        <f t="shared" si="13"/>
        <v>0.15409693303740268</v>
      </c>
    </row>
    <row r="181" spans="1:6" x14ac:dyDescent="0.25">
      <c r="A181" s="31">
        <v>0.18385759033673543</v>
      </c>
      <c r="B181" s="32">
        <f t="shared" si="10"/>
        <v>-0.90076142677811855</v>
      </c>
      <c r="C181" s="32">
        <f t="shared" si="11"/>
        <v>0.10992385732218815</v>
      </c>
      <c r="D181" s="32">
        <f t="shared" si="12"/>
        <v>1.1161930772932487</v>
      </c>
      <c r="E181" s="33">
        <f t="shared" si="14"/>
        <v>189.54497871893051</v>
      </c>
      <c r="F181" s="4">
        <f t="shared" si="13"/>
        <v>0.15500975497860858</v>
      </c>
    </row>
    <row r="182" spans="1:6" x14ac:dyDescent="0.25">
      <c r="A182" s="28">
        <v>0.18524898823949254</v>
      </c>
      <c r="B182" s="29">
        <f t="shared" si="10"/>
        <v>-0.89554096706211939</v>
      </c>
      <c r="C182" s="29">
        <f t="shared" si="11"/>
        <v>0.11044590329378806</v>
      </c>
      <c r="D182" s="29">
        <f t="shared" si="12"/>
        <v>1.1167759335184122</v>
      </c>
      <c r="E182" s="33">
        <f t="shared" si="14"/>
        <v>190.66175465244893</v>
      </c>
      <c r="F182" s="4">
        <f t="shared" si="13"/>
        <v>0.15592305357923994</v>
      </c>
    </row>
    <row r="183" spans="1:6" x14ac:dyDescent="0.25">
      <c r="A183" s="31">
        <v>0.1931861450286928</v>
      </c>
      <c r="B183" s="32">
        <f t="shared" si="10"/>
        <v>-0.86621496160807288</v>
      </c>
      <c r="C183" s="32">
        <f t="shared" si="11"/>
        <v>0.11337850383919272</v>
      </c>
      <c r="D183" s="32">
        <f t="shared" si="12"/>
        <v>1.1200557981459316</v>
      </c>
      <c r="E183" s="33">
        <f t="shared" si="14"/>
        <v>191.78181045059486</v>
      </c>
      <c r="F183" s="4">
        <f t="shared" si="13"/>
        <v>0.15683903445093808</v>
      </c>
    </row>
    <row r="184" spans="1:6" x14ac:dyDescent="0.25">
      <c r="A184" s="28">
        <v>0.19464127581793578</v>
      </c>
      <c r="B184" s="29">
        <f t="shared" si="10"/>
        <v>-0.86091919015177665</v>
      </c>
      <c r="C184" s="29">
        <f t="shared" si="11"/>
        <v>0.11390808098482234</v>
      </c>
      <c r="D184" s="29">
        <f t="shared" si="12"/>
        <v>1.1206491111871066</v>
      </c>
      <c r="E184" s="33">
        <f t="shared" si="14"/>
        <v>192.90245956178197</v>
      </c>
      <c r="F184" s="4">
        <f t="shared" si="13"/>
        <v>0.15775550053363868</v>
      </c>
    </row>
    <row r="185" spans="1:6" x14ac:dyDescent="0.25">
      <c r="A185" s="31">
        <v>0.19518322691683987</v>
      </c>
      <c r="B185" s="32">
        <f t="shared" si="10"/>
        <v>-0.85895298747263094</v>
      </c>
      <c r="C185" s="32">
        <f t="shared" si="11"/>
        <v>0.11410470125273692</v>
      </c>
      <c r="D185" s="32">
        <f t="shared" si="12"/>
        <v>1.1208694751788901</v>
      </c>
      <c r="E185" s="33">
        <f t="shared" si="14"/>
        <v>194.02332903696086</v>
      </c>
      <c r="F185" s="4">
        <f t="shared" si="13"/>
        <v>0.15867214682986225</v>
      </c>
    </row>
    <row r="186" spans="1:6" x14ac:dyDescent="0.25">
      <c r="A186" s="28">
        <v>0.19527761149103295</v>
      </c>
      <c r="B186" s="29">
        <f t="shared" si="10"/>
        <v>-0.85861089899903564</v>
      </c>
      <c r="C186" s="29">
        <f t="shared" si="11"/>
        <v>0.11413891010009644</v>
      </c>
      <c r="D186" s="29">
        <f t="shared" si="12"/>
        <v>1.1209078194875302</v>
      </c>
      <c r="E186" s="33">
        <f t="shared" si="14"/>
        <v>195.1442368564484</v>
      </c>
      <c r="F186" s="4">
        <f t="shared" si="13"/>
        <v>0.15958882448403541</v>
      </c>
    </row>
    <row r="187" spans="1:6" x14ac:dyDescent="0.25">
      <c r="A187" s="31">
        <v>0.19616614860446224</v>
      </c>
      <c r="B187" s="32">
        <f t="shared" si="10"/>
        <v>-0.85539538577473118</v>
      </c>
      <c r="C187" s="32">
        <f t="shared" si="11"/>
        <v>0.11446046142252689</v>
      </c>
      <c r="D187" s="32">
        <f t="shared" si="12"/>
        <v>1.1212683068336944</v>
      </c>
      <c r="E187" s="33">
        <f t="shared" si="14"/>
        <v>196.26550516328209</v>
      </c>
      <c r="F187" s="4">
        <f t="shared" si="13"/>
        <v>0.16050579694451564</v>
      </c>
    </row>
    <row r="188" spans="1:6" x14ac:dyDescent="0.25">
      <c r="A188" s="28">
        <v>0.19635326235508799</v>
      </c>
      <c r="B188" s="29">
        <f t="shared" si="10"/>
        <v>-0.85471936972228579</v>
      </c>
      <c r="C188" s="29">
        <f t="shared" si="11"/>
        <v>0.11452806302777142</v>
      </c>
      <c r="D188" s="29">
        <f t="shared" si="12"/>
        <v>1.121344108933289</v>
      </c>
      <c r="E188" s="33">
        <f t="shared" si="14"/>
        <v>197.38684927221539</v>
      </c>
      <c r="F188" s="4">
        <f t="shared" si="13"/>
        <v>0.16142283139590147</v>
      </c>
    </row>
    <row r="189" spans="1:6" x14ac:dyDescent="0.25">
      <c r="A189" s="31">
        <v>0.19637863795817101</v>
      </c>
      <c r="B189" s="32">
        <f t="shared" si="10"/>
        <v>-0.85462772126221365</v>
      </c>
      <c r="C189" s="32">
        <f t="shared" si="11"/>
        <v>0.11453722787377864</v>
      </c>
      <c r="D189" s="32">
        <f t="shared" si="12"/>
        <v>1.1213543859264621</v>
      </c>
      <c r="E189" s="33">
        <f t="shared" si="14"/>
        <v>198.50820365814184</v>
      </c>
      <c r="F189" s="4">
        <f t="shared" si="13"/>
        <v>0.16233987425180535</v>
      </c>
    </row>
    <row r="190" spans="1:6" x14ac:dyDescent="0.25">
      <c r="A190" s="28">
        <v>0.1964427284192386</v>
      </c>
      <c r="B190" s="29">
        <f t="shared" si="10"/>
        <v>-0.85439627922738981</v>
      </c>
      <c r="C190" s="29">
        <f t="shared" si="11"/>
        <v>0.11456037207726102</v>
      </c>
      <c r="D190" s="29">
        <f t="shared" si="12"/>
        <v>1.1213803390808772</v>
      </c>
      <c r="E190" s="33">
        <f t="shared" si="14"/>
        <v>199.62958399722271</v>
      </c>
      <c r="F190" s="4">
        <f t="shared" si="13"/>
        <v>0.1632569383321813</v>
      </c>
    </row>
    <row r="191" spans="1:6" x14ac:dyDescent="0.25">
      <c r="A191" s="31">
        <v>0.19694294031007409</v>
      </c>
      <c r="B191" s="32">
        <f t="shared" si="10"/>
        <v>-0.85259149509730514</v>
      </c>
      <c r="C191" s="32">
        <f t="shared" si="11"/>
        <v>0.1147408504902695</v>
      </c>
      <c r="D191" s="32">
        <f t="shared" si="12"/>
        <v>1.1215827422890088</v>
      </c>
      <c r="E191" s="33">
        <f t="shared" si="14"/>
        <v>200.75116673951172</v>
      </c>
      <c r="F191" s="4">
        <f t="shared" si="13"/>
        <v>0.16417416793776352</v>
      </c>
    </row>
    <row r="192" spans="1:6" x14ac:dyDescent="0.25">
      <c r="A192" s="28">
        <v>0.19743080662326751</v>
      </c>
      <c r="B192" s="29">
        <f t="shared" si="10"/>
        <v>-0.85083392543701575</v>
      </c>
      <c r="C192" s="29">
        <f t="shared" si="11"/>
        <v>0.11491660745629843</v>
      </c>
      <c r="D192" s="29">
        <f t="shared" si="12"/>
        <v>1.1217798855930909</v>
      </c>
      <c r="E192" s="33">
        <f t="shared" si="14"/>
        <v>201.87294662510482</v>
      </c>
      <c r="F192" s="4">
        <f t="shared" si="13"/>
        <v>0.16509155876700604</v>
      </c>
    </row>
    <row r="193" spans="1:6" x14ac:dyDescent="0.25">
      <c r="A193" s="31">
        <v>0.19985245263394547</v>
      </c>
      <c r="B193" s="32">
        <f t="shared" si="10"/>
        <v>-0.8421483770686049</v>
      </c>
      <c r="C193" s="32">
        <f t="shared" si="11"/>
        <v>0.11578516229313951</v>
      </c>
      <c r="D193" s="32">
        <f t="shared" si="12"/>
        <v>1.1227546361894882</v>
      </c>
      <c r="E193" s="33">
        <f t="shared" si="14"/>
        <v>202.9957012612943</v>
      </c>
      <c r="F193" s="4">
        <f t="shared" si="13"/>
        <v>0.16600974674662489</v>
      </c>
    </row>
    <row r="194" spans="1:6" x14ac:dyDescent="0.25">
      <c r="A194" s="28">
        <v>0.20257150164660642</v>
      </c>
      <c r="B194" s="29">
        <f t="shared" ref="B194:B257" si="15">_xlfn.NORM.INV(A194,0,1)</f>
        <v>-0.83247124338689726</v>
      </c>
      <c r="C194" s="29">
        <f t="shared" ref="C194:C257" si="16">0.2+B194*0.1</f>
        <v>0.11675287566131028</v>
      </c>
      <c r="D194" s="29">
        <f t="shared" ref="D194:D257" si="17">EXP(C194)</f>
        <v>1.1238416667422724</v>
      </c>
      <c r="E194" s="33">
        <f t="shared" si="14"/>
        <v>204.11954292803657</v>
      </c>
      <c r="F194" s="4">
        <f t="shared" si="13"/>
        <v>0.16692882369909215</v>
      </c>
    </row>
    <row r="195" spans="1:6" x14ac:dyDescent="0.25">
      <c r="A195" s="31">
        <v>0.20310859352527866</v>
      </c>
      <c r="B195" s="32">
        <f t="shared" si="15"/>
        <v>-0.83056894028991102</v>
      </c>
      <c r="C195" s="32">
        <f t="shared" si="16"/>
        <v>0.1169431059710089</v>
      </c>
      <c r="D195" s="32">
        <f t="shared" si="17"/>
        <v>1.1240554758264283</v>
      </c>
      <c r="E195" s="33">
        <f t="shared" si="14"/>
        <v>205.24359840386299</v>
      </c>
      <c r="F195" s="4">
        <f t="shared" ref="F195:F258" si="18">E195/MAX(E195:E1194)</f>
        <v>0.16784807550448338</v>
      </c>
    </row>
    <row r="196" spans="1:6" x14ac:dyDescent="0.25">
      <c r="A196" s="28">
        <v>0.20313222387784247</v>
      </c>
      <c r="B196" s="29">
        <f t="shared" si="15"/>
        <v>-0.83048531397861358</v>
      </c>
      <c r="C196" s="29">
        <f t="shared" si="16"/>
        <v>0.11695146860213865</v>
      </c>
      <c r="D196" s="29">
        <f t="shared" si="17"/>
        <v>1.1240648759270468</v>
      </c>
      <c r="E196" s="33">
        <f t="shared" ref="E196:E259" si="19">D196+E195</f>
        <v>206.36766327979004</v>
      </c>
      <c r="F196" s="4">
        <f t="shared" si="18"/>
        <v>0.16876733499727051</v>
      </c>
    </row>
    <row r="197" spans="1:6" x14ac:dyDescent="0.25">
      <c r="A197" s="31">
        <v>0.20550080332464415</v>
      </c>
      <c r="B197" s="32">
        <f t="shared" si="15"/>
        <v>-0.82213229555220124</v>
      </c>
      <c r="C197" s="32">
        <f t="shared" si="16"/>
        <v>0.11778677044477988</v>
      </c>
      <c r="D197" s="32">
        <f t="shared" si="17"/>
        <v>1.1250042016447921</v>
      </c>
      <c r="E197" s="33">
        <f t="shared" si="19"/>
        <v>207.49266748143484</v>
      </c>
      <c r="F197" s="4">
        <f t="shared" si="18"/>
        <v>0.16968736266999224</v>
      </c>
    </row>
    <row r="198" spans="1:6" x14ac:dyDescent="0.25">
      <c r="A198" s="28">
        <v>0.20588139048840892</v>
      </c>
      <c r="B198" s="29">
        <f t="shared" si="15"/>
        <v>-0.82079546712846885</v>
      </c>
      <c r="C198" s="29">
        <f t="shared" si="16"/>
        <v>0.11792045328715312</v>
      </c>
      <c r="D198" s="29">
        <f t="shared" si="17"/>
        <v>1.1251546054571304</v>
      </c>
      <c r="E198" s="33">
        <f t="shared" si="19"/>
        <v>208.61782208689198</v>
      </c>
      <c r="F198" s="4">
        <f t="shared" si="18"/>
        <v>0.17060751334284963</v>
      </c>
    </row>
    <row r="199" spans="1:6" x14ac:dyDescent="0.25">
      <c r="A199" s="31">
        <v>0.20883303917359175</v>
      </c>
      <c r="B199" s="32">
        <f t="shared" si="15"/>
        <v>-0.81047700075457341</v>
      </c>
      <c r="C199" s="32">
        <f t="shared" si="16"/>
        <v>0.11895229992454266</v>
      </c>
      <c r="D199" s="32">
        <f t="shared" si="17"/>
        <v>1.1263161916396505</v>
      </c>
      <c r="E199" s="33">
        <f t="shared" si="19"/>
        <v>209.74413827853164</v>
      </c>
      <c r="F199" s="4">
        <f t="shared" si="18"/>
        <v>0.17152861396009889</v>
      </c>
    </row>
    <row r="200" spans="1:6" x14ac:dyDescent="0.25">
      <c r="A200" s="28">
        <v>0.20971705626031245</v>
      </c>
      <c r="B200" s="29">
        <f t="shared" si="15"/>
        <v>-0.80740339340932965</v>
      </c>
      <c r="C200" s="29">
        <f t="shared" si="16"/>
        <v>0.11925966065906704</v>
      </c>
      <c r="D200" s="29">
        <f t="shared" si="17"/>
        <v>1.1266624302189658</v>
      </c>
      <c r="E200" s="33">
        <f t="shared" si="19"/>
        <v>210.87080070875061</v>
      </c>
      <c r="F200" s="4">
        <f t="shared" si="18"/>
        <v>0.17244999773102335</v>
      </c>
    </row>
    <row r="201" spans="1:6" x14ac:dyDescent="0.25">
      <c r="A201" s="31">
        <v>0.21164921977468876</v>
      </c>
      <c r="B201" s="32">
        <f t="shared" si="15"/>
        <v>-0.80071192115529899</v>
      </c>
      <c r="C201" s="32">
        <f t="shared" si="16"/>
        <v>0.11992880788447011</v>
      </c>
      <c r="D201" s="32">
        <f t="shared" si="17"/>
        <v>1.1274165855504465</v>
      </c>
      <c r="E201" s="33">
        <f t="shared" si="19"/>
        <v>211.99821729430104</v>
      </c>
      <c r="F201" s="4">
        <f t="shared" si="18"/>
        <v>0.17337199824966615</v>
      </c>
    </row>
    <row r="202" spans="1:6" x14ac:dyDescent="0.25">
      <c r="A202" s="28">
        <v>0.211670030867814</v>
      </c>
      <c r="B202" s="29">
        <f t="shared" si="15"/>
        <v>-0.80064004348032303</v>
      </c>
      <c r="C202" s="29">
        <f t="shared" si="16"/>
        <v>0.11993599565196771</v>
      </c>
      <c r="D202" s="29">
        <f t="shared" si="17"/>
        <v>1.1274246891878599</v>
      </c>
      <c r="E202" s="33">
        <f t="shared" si="19"/>
        <v>213.12564198348889</v>
      </c>
      <c r="F202" s="4">
        <f t="shared" si="18"/>
        <v>0.17429400539545811</v>
      </c>
    </row>
    <row r="203" spans="1:6" x14ac:dyDescent="0.25">
      <c r="A203" s="31">
        <v>0.21175031974993497</v>
      </c>
      <c r="B203" s="32">
        <f t="shared" si="15"/>
        <v>-0.80036277925148547</v>
      </c>
      <c r="C203" s="32">
        <f t="shared" si="16"/>
        <v>0.11996372207485145</v>
      </c>
      <c r="D203" s="32">
        <f t="shared" si="17"/>
        <v>1.1274559490749223</v>
      </c>
      <c r="E203" s="33">
        <f t="shared" si="19"/>
        <v>214.2530979325638</v>
      </c>
      <c r="F203" s="4">
        <f t="shared" si="18"/>
        <v>0.17521603810556452</v>
      </c>
    </row>
    <row r="204" spans="1:6" x14ac:dyDescent="0.25">
      <c r="A204" s="28">
        <v>0.21205589653192369</v>
      </c>
      <c r="B204" s="29">
        <f t="shared" si="15"/>
        <v>-0.79930808310920809</v>
      </c>
      <c r="C204" s="29">
        <f t="shared" si="16"/>
        <v>0.1200691916890792</v>
      </c>
      <c r="D204" s="29">
        <f t="shared" si="17"/>
        <v>1.12757486768997</v>
      </c>
      <c r="E204" s="33">
        <f t="shared" si="19"/>
        <v>215.38067280025376</v>
      </c>
      <c r="F204" s="4">
        <f t="shared" si="18"/>
        <v>0.17613816806723362</v>
      </c>
    </row>
    <row r="205" spans="1:6" x14ac:dyDescent="0.25">
      <c r="A205" s="31">
        <v>0.21215540956405632</v>
      </c>
      <c r="B205" s="32">
        <f t="shared" si="15"/>
        <v>-0.79896480646139667</v>
      </c>
      <c r="C205" s="32">
        <f t="shared" si="16"/>
        <v>0.12010351935386034</v>
      </c>
      <c r="D205" s="32">
        <f t="shared" si="17"/>
        <v>1.127613575366412</v>
      </c>
      <c r="E205" s="33">
        <f t="shared" si="19"/>
        <v>216.50828637562017</v>
      </c>
      <c r="F205" s="4">
        <f t="shared" si="18"/>
        <v>0.17706032968401428</v>
      </c>
    </row>
    <row r="206" spans="1:6" x14ac:dyDescent="0.25">
      <c r="A206" s="28">
        <v>0.21296749314307351</v>
      </c>
      <c r="B206" s="29">
        <f t="shared" si="15"/>
        <v>-0.79616698150166787</v>
      </c>
      <c r="C206" s="29">
        <f t="shared" si="16"/>
        <v>0.12038330184983322</v>
      </c>
      <c r="D206" s="29">
        <f t="shared" si="17"/>
        <v>1.127929106044943</v>
      </c>
      <c r="E206" s="33">
        <f t="shared" si="19"/>
        <v>217.63621548166512</v>
      </c>
      <c r="F206" s="4">
        <f t="shared" si="18"/>
        <v>0.17798274934156971</v>
      </c>
    </row>
    <row r="207" spans="1:6" x14ac:dyDescent="0.25">
      <c r="A207" s="31">
        <v>0.21368525512803616</v>
      </c>
      <c r="B207" s="32">
        <f t="shared" si="15"/>
        <v>-0.79369929589029342</v>
      </c>
      <c r="C207" s="32">
        <f t="shared" si="16"/>
        <v>0.12063007041097067</v>
      </c>
      <c r="D207" s="32">
        <f t="shared" si="17"/>
        <v>1.1282074778327971</v>
      </c>
      <c r="E207" s="33">
        <f t="shared" si="19"/>
        <v>218.76442295949792</v>
      </c>
      <c r="F207" s="4">
        <f t="shared" si="18"/>
        <v>0.17890539665138436</v>
      </c>
    </row>
    <row r="208" spans="1:6" x14ac:dyDescent="0.25">
      <c r="A208" s="28">
        <v>0.21525117521585335</v>
      </c>
      <c r="B208" s="29">
        <f t="shared" si="15"/>
        <v>-0.7883323148990965</v>
      </c>
      <c r="C208" s="29">
        <f t="shared" si="16"/>
        <v>0.12116676851009035</v>
      </c>
      <c r="D208" s="29">
        <f t="shared" si="17"/>
        <v>1.1288131471578118</v>
      </c>
      <c r="E208" s="33">
        <f t="shared" si="19"/>
        <v>219.89323610665573</v>
      </c>
      <c r="F208" s="4">
        <f t="shared" si="18"/>
        <v>0.17982853927716203</v>
      </c>
    </row>
    <row r="209" spans="1:6" x14ac:dyDescent="0.25">
      <c r="A209" s="31">
        <v>0.21620038013837239</v>
      </c>
      <c r="B209" s="32">
        <f t="shared" si="15"/>
        <v>-0.7850900718721312</v>
      </c>
      <c r="C209" s="32">
        <f t="shared" si="16"/>
        <v>0.12149099281278689</v>
      </c>
      <c r="D209" s="32">
        <f t="shared" si="17"/>
        <v>1.1291791951509449</v>
      </c>
      <c r="E209" s="33">
        <f t="shared" si="19"/>
        <v>221.02241530180669</v>
      </c>
      <c r="F209" s="4">
        <f t="shared" si="18"/>
        <v>0.18075198125674008</v>
      </c>
    </row>
    <row r="210" spans="1:6" x14ac:dyDescent="0.25">
      <c r="A210" s="28">
        <v>0.2166332971758107</v>
      </c>
      <c r="B210" s="29">
        <f t="shared" si="15"/>
        <v>-0.78361407517720205</v>
      </c>
      <c r="C210" s="29">
        <f t="shared" si="16"/>
        <v>0.1216385924822798</v>
      </c>
      <c r="D210" s="29">
        <f t="shared" si="17"/>
        <v>1.1293458739275108</v>
      </c>
      <c r="E210" s="33">
        <f t="shared" si="19"/>
        <v>222.15176117573421</v>
      </c>
      <c r="F210" s="4">
        <f t="shared" si="18"/>
        <v>0.18167555954610853</v>
      </c>
    </row>
    <row r="211" spans="1:6" x14ac:dyDescent="0.25">
      <c r="A211" s="31">
        <v>0.2166972401767352</v>
      </c>
      <c r="B211" s="32">
        <f t="shared" si="15"/>
        <v>-0.7833962112317211</v>
      </c>
      <c r="C211" s="32">
        <f t="shared" si="16"/>
        <v>0.1216603788768279</v>
      </c>
      <c r="D211" s="32">
        <f t="shared" si="17"/>
        <v>1.1293704785703238</v>
      </c>
      <c r="E211" s="33">
        <f t="shared" si="19"/>
        <v>223.28113165430455</v>
      </c>
      <c r="F211" s="4">
        <f t="shared" si="18"/>
        <v>0.18259915795713716</v>
      </c>
    </row>
    <row r="212" spans="1:6" x14ac:dyDescent="0.25">
      <c r="A212" s="28">
        <v>0.21718832899323159</v>
      </c>
      <c r="B212" s="29">
        <f t="shared" si="15"/>
        <v>-0.78172423123696888</v>
      </c>
      <c r="C212" s="29">
        <f t="shared" si="16"/>
        <v>0.12182757687630312</v>
      </c>
      <c r="D212" s="29">
        <f t="shared" si="17"/>
        <v>1.1295593228417595</v>
      </c>
      <c r="E212" s="33">
        <f t="shared" si="19"/>
        <v>224.41069097714632</v>
      </c>
      <c r="F212" s="4">
        <f t="shared" si="18"/>
        <v>0.18352291080488284</v>
      </c>
    </row>
    <row r="213" spans="1:6" x14ac:dyDescent="0.25">
      <c r="A213" s="31">
        <v>0.21730527818220569</v>
      </c>
      <c r="B213" s="32">
        <f t="shared" si="15"/>
        <v>-0.78132638364505569</v>
      </c>
      <c r="C213" s="32">
        <f t="shared" si="16"/>
        <v>0.12186736163549444</v>
      </c>
      <c r="D213" s="32">
        <f t="shared" si="17"/>
        <v>1.1296042629813714</v>
      </c>
      <c r="E213" s="33">
        <f t="shared" si="19"/>
        <v>225.54029524012768</v>
      </c>
      <c r="F213" s="4">
        <f t="shared" si="18"/>
        <v>0.18444670040464417</v>
      </c>
    </row>
    <row r="214" spans="1:6" x14ac:dyDescent="0.25">
      <c r="A214" s="28">
        <v>0.21786684403820611</v>
      </c>
      <c r="B214" s="29">
        <f t="shared" si="15"/>
        <v>-0.77941772133231213</v>
      </c>
      <c r="C214" s="29">
        <f t="shared" si="16"/>
        <v>0.12205822786676879</v>
      </c>
      <c r="D214" s="29">
        <f t="shared" si="17"/>
        <v>1.1298198868668827</v>
      </c>
      <c r="E214" s="33">
        <f t="shared" si="19"/>
        <v>226.67011512699455</v>
      </c>
      <c r="F214" s="4">
        <f t="shared" si="18"/>
        <v>0.18537066634147278</v>
      </c>
    </row>
    <row r="215" spans="1:6" x14ac:dyDescent="0.25">
      <c r="A215" s="31">
        <v>0.21826712096834644</v>
      </c>
      <c r="B215" s="32">
        <f t="shared" si="15"/>
        <v>-0.77805898292444653</v>
      </c>
      <c r="C215" s="32">
        <f t="shared" si="16"/>
        <v>0.12219410170755535</v>
      </c>
      <c r="D215" s="32">
        <f t="shared" si="17"/>
        <v>1.1299734102639789</v>
      </c>
      <c r="E215" s="33">
        <f t="shared" si="19"/>
        <v>227.80008853725852</v>
      </c>
      <c r="F215" s="4">
        <f t="shared" si="18"/>
        <v>0.18629475782963134</v>
      </c>
    </row>
    <row r="216" spans="1:6" x14ac:dyDescent="0.25">
      <c r="A216" s="28">
        <v>0.21826740550265367</v>
      </c>
      <c r="B216" s="29">
        <f t="shared" si="15"/>
        <v>-0.77805801758491777</v>
      </c>
      <c r="C216" s="29">
        <f t="shared" si="16"/>
        <v>0.12219419824150823</v>
      </c>
      <c r="D216" s="29">
        <f t="shared" si="17"/>
        <v>1.1299735193447842</v>
      </c>
      <c r="E216" s="33">
        <f t="shared" si="19"/>
        <v>228.9300620566033</v>
      </c>
      <c r="F216" s="4">
        <f t="shared" si="18"/>
        <v>0.18721884940699612</v>
      </c>
    </row>
    <row r="217" spans="1:6" x14ac:dyDescent="0.25">
      <c r="A217" s="31">
        <v>0.21857738429180651</v>
      </c>
      <c r="B217" s="32">
        <f t="shared" si="15"/>
        <v>-0.77700678279655311</v>
      </c>
      <c r="C217" s="32">
        <f t="shared" si="16"/>
        <v>0.12229932172034469</v>
      </c>
      <c r="D217" s="32">
        <f t="shared" si="17"/>
        <v>1.1300923123359876</v>
      </c>
      <c r="E217" s="33">
        <f t="shared" si="19"/>
        <v>230.06015436893929</v>
      </c>
      <c r="F217" s="4">
        <f t="shared" si="18"/>
        <v>0.18814303813318853</v>
      </c>
    </row>
    <row r="218" spans="1:6" x14ac:dyDescent="0.25">
      <c r="A218" s="28">
        <v>0.22073562013354109</v>
      </c>
      <c r="B218" s="29">
        <f t="shared" si="15"/>
        <v>-0.76971117403716838</v>
      </c>
      <c r="C218" s="29">
        <f t="shared" si="16"/>
        <v>0.12302888259628317</v>
      </c>
      <c r="D218" s="29">
        <f t="shared" si="17"/>
        <v>1.1309170842973615</v>
      </c>
      <c r="E218" s="33">
        <f t="shared" si="19"/>
        <v>231.19107145323665</v>
      </c>
      <c r="F218" s="4">
        <f t="shared" si="18"/>
        <v>0.18906790135733126</v>
      </c>
    </row>
    <row r="219" spans="1:6" x14ac:dyDescent="0.25">
      <c r="A219" s="31">
        <v>0.22167237808944162</v>
      </c>
      <c r="B219" s="32">
        <f t="shared" si="15"/>
        <v>-0.76655732549129385</v>
      </c>
      <c r="C219" s="32">
        <f t="shared" si="16"/>
        <v>0.12334426745087063</v>
      </c>
      <c r="D219" s="32">
        <f t="shared" si="17"/>
        <v>1.1312738146682642</v>
      </c>
      <c r="E219" s="33">
        <f t="shared" si="19"/>
        <v>232.32234526790492</v>
      </c>
      <c r="F219" s="4">
        <f t="shared" si="18"/>
        <v>0.18999305631532926</v>
      </c>
    </row>
    <row r="220" spans="1:6" x14ac:dyDescent="0.25">
      <c r="A220" s="28">
        <v>0.22367738571557438</v>
      </c>
      <c r="B220" s="29">
        <f t="shared" si="15"/>
        <v>-0.75983240310236921</v>
      </c>
      <c r="C220" s="29">
        <f t="shared" si="16"/>
        <v>0.12401675968976308</v>
      </c>
      <c r="D220" s="29">
        <f t="shared" si="17"/>
        <v>1.1320348433929652</v>
      </c>
      <c r="E220" s="33">
        <f t="shared" si="19"/>
        <v>233.45438011129789</v>
      </c>
      <c r="F220" s="4">
        <f t="shared" si="18"/>
        <v>0.19091883364210191</v>
      </c>
    </row>
    <row r="221" spans="1:6" x14ac:dyDescent="0.25">
      <c r="A221" s="31">
        <v>0.22476524268851272</v>
      </c>
      <c r="B221" s="32">
        <f t="shared" si="15"/>
        <v>-0.75619801058967639</v>
      </c>
      <c r="C221" s="32">
        <f t="shared" si="16"/>
        <v>0.12438019894103236</v>
      </c>
      <c r="D221" s="32">
        <f t="shared" si="17"/>
        <v>1.1324463440620767</v>
      </c>
      <c r="E221" s="33">
        <f t="shared" si="19"/>
        <v>234.58682645535998</v>
      </c>
      <c r="F221" s="4">
        <f t="shared" si="18"/>
        <v>0.19184494749384254</v>
      </c>
    </row>
    <row r="222" spans="1:6" x14ac:dyDescent="0.25">
      <c r="A222" s="28">
        <v>0.22751199140869693</v>
      </c>
      <c r="B222" s="29">
        <f t="shared" si="15"/>
        <v>-0.74706556842103555</v>
      </c>
      <c r="C222" s="29">
        <f t="shared" si="16"/>
        <v>0.12529344315789645</v>
      </c>
      <c r="D222" s="29">
        <f t="shared" si="17"/>
        <v>1.1334810165191083</v>
      </c>
      <c r="E222" s="33">
        <f t="shared" si="19"/>
        <v>235.7203074718791</v>
      </c>
      <c r="F222" s="4">
        <f t="shared" si="18"/>
        <v>0.19277190750001644</v>
      </c>
    </row>
    <row r="223" spans="1:6" x14ac:dyDescent="0.25">
      <c r="A223" s="31">
        <v>0.22795607847763799</v>
      </c>
      <c r="B223" s="32">
        <f t="shared" si="15"/>
        <v>-0.74559491272573197</v>
      </c>
      <c r="C223" s="32">
        <f t="shared" si="16"/>
        <v>0.12544050872742679</v>
      </c>
      <c r="D223" s="32">
        <f t="shared" si="17"/>
        <v>1.1336477248085786</v>
      </c>
      <c r="E223" s="33">
        <f t="shared" si="19"/>
        <v>236.85395519668768</v>
      </c>
      <c r="F223" s="4">
        <f t="shared" si="18"/>
        <v>0.19369900384011635</v>
      </c>
    </row>
    <row r="224" spans="1:6" x14ac:dyDescent="0.25">
      <c r="A224" s="28">
        <v>0.22916140717345346</v>
      </c>
      <c r="B224" s="29">
        <f t="shared" si="15"/>
        <v>-0.74161140024749661</v>
      </c>
      <c r="C224" s="29">
        <f t="shared" si="16"/>
        <v>0.12583885997525035</v>
      </c>
      <c r="D224" s="29">
        <f t="shared" si="17"/>
        <v>1.1340994047520101</v>
      </c>
      <c r="E224" s="33">
        <f t="shared" si="19"/>
        <v>237.9880546014397</v>
      </c>
      <c r="F224" s="4">
        <f t="shared" si="18"/>
        <v>0.19462646956376753</v>
      </c>
    </row>
    <row r="225" spans="1:6" x14ac:dyDescent="0.25">
      <c r="A225" s="31">
        <v>0.23155179238182533</v>
      </c>
      <c r="B225" s="32">
        <f t="shared" si="15"/>
        <v>-0.73374595495479</v>
      </c>
      <c r="C225" s="32">
        <f t="shared" si="16"/>
        <v>0.12662540450452101</v>
      </c>
      <c r="D225" s="32">
        <f t="shared" si="17"/>
        <v>1.1349917753330607</v>
      </c>
      <c r="E225" s="33">
        <f t="shared" si="19"/>
        <v>239.12304637677275</v>
      </c>
      <c r="F225" s="4">
        <f t="shared" si="18"/>
        <v>0.19555466506747432</v>
      </c>
    </row>
    <row r="226" spans="1:6" x14ac:dyDescent="0.25">
      <c r="A226" s="28">
        <v>0.23167229526548561</v>
      </c>
      <c r="B226" s="29">
        <f t="shared" si="15"/>
        <v>-0.73335064949756024</v>
      </c>
      <c r="C226" s="29">
        <f t="shared" si="16"/>
        <v>0.12666493505024398</v>
      </c>
      <c r="D226" s="29">
        <f t="shared" si="17"/>
        <v>1.1350366430641479</v>
      </c>
      <c r="E226" s="33">
        <f t="shared" si="19"/>
        <v>240.2580830198369</v>
      </c>
      <c r="F226" s="4">
        <f t="shared" si="18"/>
        <v>0.19648289726398116</v>
      </c>
    </row>
    <row r="227" spans="1:6" x14ac:dyDescent="0.25">
      <c r="A227" s="31">
        <v>0.23305720270357688</v>
      </c>
      <c r="B227" s="32">
        <f t="shared" si="15"/>
        <v>-0.72881570183516431</v>
      </c>
      <c r="C227" s="32">
        <f t="shared" si="16"/>
        <v>0.12711842981648358</v>
      </c>
      <c r="D227" s="32">
        <f t="shared" si="17"/>
        <v>1.1355514929733137</v>
      </c>
      <c r="E227" s="33">
        <f t="shared" si="19"/>
        <v>241.39363451281022</v>
      </c>
      <c r="F227" s="4">
        <f t="shared" si="18"/>
        <v>0.19741155050439438</v>
      </c>
    </row>
    <row r="228" spans="1:6" x14ac:dyDescent="0.25">
      <c r="A228" s="28">
        <v>0.23360294054701625</v>
      </c>
      <c r="B228" s="29">
        <f t="shared" si="15"/>
        <v>-0.72703277039983483</v>
      </c>
      <c r="C228" s="29">
        <f t="shared" si="16"/>
        <v>0.12729672296001654</v>
      </c>
      <c r="D228" s="29">
        <f t="shared" si="17"/>
        <v>1.1357539720684202</v>
      </c>
      <c r="E228" s="33">
        <f t="shared" si="19"/>
        <v>242.52938848487864</v>
      </c>
      <c r="F228" s="4">
        <f t="shared" si="18"/>
        <v>0.19834036933207416</v>
      </c>
    </row>
    <row r="229" spans="1:6" x14ac:dyDescent="0.25">
      <c r="A229" s="31">
        <v>0.23386136598562823</v>
      </c>
      <c r="B229" s="32">
        <f t="shared" si="15"/>
        <v>-0.72618929768129614</v>
      </c>
      <c r="C229" s="32">
        <f t="shared" si="16"/>
        <v>0.1273810702318704</v>
      </c>
      <c r="D229" s="32">
        <f t="shared" si="17"/>
        <v>1.1358497738577142</v>
      </c>
      <c r="E229" s="33">
        <f t="shared" si="19"/>
        <v>243.66523825873634</v>
      </c>
      <c r="F229" s="4">
        <f t="shared" si="18"/>
        <v>0.19926926650639221</v>
      </c>
    </row>
    <row r="230" spans="1:6" x14ac:dyDescent="0.25">
      <c r="A230" s="28">
        <v>0.23410878851037042</v>
      </c>
      <c r="B230" s="29">
        <f t="shared" si="15"/>
        <v>-0.72538222112264805</v>
      </c>
      <c r="C230" s="29">
        <f t="shared" si="16"/>
        <v>0.12746177788773522</v>
      </c>
      <c r="D230" s="29">
        <f t="shared" si="17"/>
        <v>1.1359414493297835</v>
      </c>
      <c r="E230" s="33">
        <f t="shared" si="19"/>
        <v>244.80117970806612</v>
      </c>
      <c r="F230" s="4">
        <f t="shared" si="18"/>
        <v>0.20019823865284911</v>
      </c>
    </row>
    <row r="231" spans="1:6" x14ac:dyDescent="0.25">
      <c r="A231" s="31">
        <v>0.23520709555441954</v>
      </c>
      <c r="B231" s="32">
        <f t="shared" si="15"/>
        <v>-0.72180529897492784</v>
      </c>
      <c r="C231" s="32">
        <f t="shared" si="16"/>
        <v>0.12781947010250722</v>
      </c>
      <c r="D231" s="32">
        <f t="shared" si="17"/>
        <v>1.1363478394195983</v>
      </c>
      <c r="E231" s="33">
        <f t="shared" si="19"/>
        <v>245.9375275474857</v>
      </c>
      <c r="F231" s="4">
        <f t="shared" si="18"/>
        <v>0.20112754314484571</v>
      </c>
    </row>
    <row r="232" spans="1:6" x14ac:dyDescent="0.25">
      <c r="A232" s="28">
        <v>0.23540085094782248</v>
      </c>
      <c r="B232" s="29">
        <f t="shared" si="15"/>
        <v>-0.72117524269327427</v>
      </c>
      <c r="C232" s="29">
        <f t="shared" si="16"/>
        <v>0.12788247573067257</v>
      </c>
      <c r="D232" s="29">
        <f t="shared" si="17"/>
        <v>1.1364194379845678</v>
      </c>
      <c r="E232" s="33">
        <f t="shared" si="19"/>
        <v>247.07394698547026</v>
      </c>
      <c r="F232" s="4">
        <f t="shared" si="18"/>
        <v>0.20205690619010017</v>
      </c>
    </row>
    <row r="233" spans="1:6" x14ac:dyDescent="0.25">
      <c r="A233" s="31">
        <v>0.2357436069837725</v>
      </c>
      <c r="B233" s="32">
        <f t="shared" si="15"/>
        <v>-0.72006136474084026</v>
      </c>
      <c r="C233" s="32">
        <f t="shared" si="16"/>
        <v>0.12799386352591596</v>
      </c>
      <c r="D233" s="32">
        <f t="shared" si="17"/>
        <v>1.1365460282904132</v>
      </c>
      <c r="E233" s="33">
        <f t="shared" si="19"/>
        <v>248.21049301376067</v>
      </c>
      <c r="F233" s="4">
        <f t="shared" si="18"/>
        <v>0.20298637276082085</v>
      </c>
    </row>
    <row r="234" spans="1:6" x14ac:dyDescent="0.25">
      <c r="A234" s="28">
        <v>0.23583177705463565</v>
      </c>
      <c r="B234" s="29">
        <f t="shared" si="15"/>
        <v>-0.71977497683843827</v>
      </c>
      <c r="C234" s="29">
        <f t="shared" si="16"/>
        <v>0.12802250231615619</v>
      </c>
      <c r="D234" s="29">
        <f t="shared" si="17"/>
        <v>1.1365785780598066</v>
      </c>
      <c r="E234" s="33">
        <f t="shared" si="19"/>
        <v>249.34707159182048</v>
      </c>
      <c r="F234" s="4">
        <f t="shared" si="18"/>
        <v>0.20391586595072084</v>
      </c>
    </row>
    <row r="235" spans="1:6" x14ac:dyDescent="0.25">
      <c r="A235" s="31">
        <v>0.23608030913446032</v>
      </c>
      <c r="B235" s="32">
        <f t="shared" si="15"/>
        <v>-0.71896802970412232</v>
      </c>
      <c r="C235" s="32">
        <f t="shared" si="16"/>
        <v>0.12810319702958778</v>
      </c>
      <c r="D235" s="32">
        <f t="shared" si="17"/>
        <v>1.1366702976430487</v>
      </c>
      <c r="E235" s="33">
        <f t="shared" si="19"/>
        <v>250.48374188946352</v>
      </c>
      <c r="F235" s="4">
        <f t="shared" si="18"/>
        <v>0.20484543414883377</v>
      </c>
    </row>
    <row r="236" spans="1:6" x14ac:dyDescent="0.25">
      <c r="A236" s="28">
        <v>0.23661514986173182</v>
      </c>
      <c r="B236" s="29">
        <f t="shared" si="15"/>
        <v>-0.71723306597129943</v>
      </c>
      <c r="C236" s="29">
        <f t="shared" si="16"/>
        <v>0.12827669340287007</v>
      </c>
      <c r="D236" s="29">
        <f t="shared" si="17"/>
        <v>1.1368675229257483</v>
      </c>
      <c r="E236" s="33">
        <f t="shared" si="19"/>
        <v>251.62060941238926</v>
      </c>
      <c r="F236" s="4">
        <f t="shared" si="18"/>
        <v>0.20577516363764906</v>
      </c>
    </row>
    <row r="237" spans="1:6" x14ac:dyDescent="0.25">
      <c r="A237" s="31">
        <v>0.23670051896778188</v>
      </c>
      <c r="B237" s="32">
        <f t="shared" si="15"/>
        <v>-0.71695633793097213</v>
      </c>
      <c r="C237" s="32">
        <f t="shared" si="16"/>
        <v>0.12830436620690278</v>
      </c>
      <c r="D237" s="32">
        <f t="shared" si="17"/>
        <v>1.1368989836732228</v>
      </c>
      <c r="E237" s="33">
        <f t="shared" si="19"/>
        <v>252.75750839606249</v>
      </c>
      <c r="F237" s="4">
        <f t="shared" si="18"/>
        <v>0.2067049188550423</v>
      </c>
    </row>
    <row r="238" spans="1:6" x14ac:dyDescent="0.25">
      <c r="A238" s="28">
        <v>0.23730819947693971</v>
      </c>
      <c r="B238" s="29">
        <f t="shared" si="15"/>
        <v>-0.71498809603413771</v>
      </c>
      <c r="C238" s="29">
        <f t="shared" si="16"/>
        <v>0.12850119039658625</v>
      </c>
      <c r="D238" s="29">
        <f t="shared" si="17"/>
        <v>1.137122774917479</v>
      </c>
      <c r="E238" s="33">
        <f t="shared" si="19"/>
        <v>253.89463117097998</v>
      </c>
      <c r="F238" s="4">
        <f t="shared" si="18"/>
        <v>0.20763485708876325</v>
      </c>
    </row>
    <row r="239" spans="1:6" x14ac:dyDescent="0.25">
      <c r="A239" s="31">
        <v>0.23764604810900924</v>
      </c>
      <c r="B239" s="32">
        <f t="shared" si="15"/>
        <v>-0.71389502126947746</v>
      </c>
      <c r="C239" s="32">
        <f t="shared" si="16"/>
        <v>0.12861049787305226</v>
      </c>
      <c r="D239" s="32">
        <f t="shared" si="17"/>
        <v>1.137247077731927</v>
      </c>
      <c r="E239" s="33">
        <f t="shared" si="19"/>
        <v>255.03187824871191</v>
      </c>
      <c r="F239" s="4">
        <f t="shared" si="18"/>
        <v>0.20856489697724148</v>
      </c>
    </row>
    <row r="240" spans="1:6" x14ac:dyDescent="0.25">
      <c r="A240" s="28">
        <v>0.23780068691582823</v>
      </c>
      <c r="B240" s="29">
        <f t="shared" si="15"/>
        <v>-0.71339498769079379</v>
      </c>
      <c r="C240" s="29">
        <f t="shared" si="16"/>
        <v>0.12866050123092063</v>
      </c>
      <c r="D240" s="29">
        <f t="shared" si="17"/>
        <v>1.1373039453263132</v>
      </c>
      <c r="E240" s="33">
        <f t="shared" si="19"/>
        <v>256.16918219403823</v>
      </c>
      <c r="F240" s="4">
        <f t="shared" si="18"/>
        <v>0.20949498337199984</v>
      </c>
    </row>
    <row r="241" spans="1:6" x14ac:dyDescent="0.25">
      <c r="A241" s="31">
        <v>0.23784375863182061</v>
      </c>
      <c r="B241" s="32">
        <f t="shared" si="15"/>
        <v>-0.71325574455091778</v>
      </c>
      <c r="C241" s="32">
        <f t="shared" si="16"/>
        <v>0.12867442554490821</v>
      </c>
      <c r="D241" s="32">
        <f t="shared" si="17"/>
        <v>1.1373197816138017</v>
      </c>
      <c r="E241" s="33">
        <f t="shared" si="19"/>
        <v>257.30650197565205</v>
      </c>
      <c r="F241" s="4">
        <f t="shared" si="18"/>
        <v>0.21042508271766336</v>
      </c>
    </row>
    <row r="242" spans="1:6" x14ac:dyDescent="0.25">
      <c r="A242" s="28">
        <v>0.23797934059347903</v>
      </c>
      <c r="B242" s="29">
        <f t="shared" si="15"/>
        <v>-0.71281752260928644</v>
      </c>
      <c r="C242" s="29">
        <f t="shared" si="16"/>
        <v>0.12871824773907137</v>
      </c>
      <c r="D242" s="29">
        <f t="shared" si="17"/>
        <v>1.1373696225541587</v>
      </c>
      <c r="E242" s="33">
        <f t="shared" si="19"/>
        <v>258.44387159820621</v>
      </c>
      <c r="F242" s="4">
        <f t="shared" si="18"/>
        <v>0.21135522282321406</v>
      </c>
    </row>
    <row r="243" spans="1:6" x14ac:dyDescent="0.25">
      <c r="A243" s="31">
        <v>0.23867528235584612</v>
      </c>
      <c r="B243" s="32">
        <f t="shared" si="15"/>
        <v>-0.71057028115184873</v>
      </c>
      <c r="C243" s="32">
        <f t="shared" si="16"/>
        <v>0.12894297188481513</v>
      </c>
      <c r="D243" s="32">
        <f t="shared" si="17"/>
        <v>1.137625245692252</v>
      </c>
      <c r="E243" s="33">
        <f t="shared" si="19"/>
        <v>259.58149684389849</v>
      </c>
      <c r="F243" s="4">
        <f t="shared" si="18"/>
        <v>0.21228557197719367</v>
      </c>
    </row>
    <row r="244" spans="1:6" x14ac:dyDescent="0.25">
      <c r="A244" s="28">
        <v>0.23877933355708747</v>
      </c>
      <c r="B244" s="29">
        <f t="shared" si="15"/>
        <v>-0.71023460144649353</v>
      </c>
      <c r="C244" s="29">
        <f t="shared" si="16"/>
        <v>0.12897653985535065</v>
      </c>
      <c r="D244" s="29">
        <f t="shared" si="17"/>
        <v>1.13766343410393</v>
      </c>
      <c r="E244" s="33">
        <f t="shared" si="19"/>
        <v>260.71916027800245</v>
      </c>
      <c r="F244" s="4">
        <f t="shared" si="18"/>
        <v>0.21321595236163043</v>
      </c>
    </row>
    <row r="245" spans="1:6" x14ac:dyDescent="0.25">
      <c r="A245" s="31">
        <v>0.23952991003753898</v>
      </c>
      <c r="B245" s="32">
        <f t="shared" si="15"/>
        <v>-0.70781553137158526</v>
      </c>
      <c r="C245" s="32">
        <f t="shared" si="16"/>
        <v>0.12921844686284148</v>
      </c>
      <c r="D245" s="32">
        <f t="shared" si="17"/>
        <v>1.1379386761509536</v>
      </c>
      <c r="E245" s="33">
        <f t="shared" si="19"/>
        <v>261.8570989541534</v>
      </c>
      <c r="F245" s="4">
        <f t="shared" si="18"/>
        <v>0.21414655783882647</v>
      </c>
    </row>
    <row r="246" spans="1:6" x14ac:dyDescent="0.25">
      <c r="A246" s="28">
        <v>0.24357221921684979</v>
      </c>
      <c r="B246" s="29">
        <f t="shared" si="15"/>
        <v>-0.69485777255092085</v>
      </c>
      <c r="C246" s="29">
        <f t="shared" si="16"/>
        <v>0.13051422274490793</v>
      </c>
      <c r="D246" s="29">
        <f t="shared" si="17"/>
        <v>1.1394141453750513</v>
      </c>
      <c r="E246" s="33">
        <f t="shared" si="19"/>
        <v>262.99651309952844</v>
      </c>
      <c r="F246" s="4">
        <f t="shared" si="18"/>
        <v>0.21507836995375276</v>
      </c>
    </row>
    <row r="247" spans="1:6" x14ac:dyDescent="0.25">
      <c r="A247" s="31">
        <v>0.24374703819326626</v>
      </c>
      <c r="B247" s="32">
        <f t="shared" si="15"/>
        <v>-0.69430002330533969</v>
      </c>
      <c r="C247" s="32">
        <f t="shared" si="16"/>
        <v>0.13056999766946603</v>
      </c>
      <c r="D247" s="32">
        <f t="shared" si="17"/>
        <v>1.1394776978853518</v>
      </c>
      <c r="E247" s="33">
        <f t="shared" si="19"/>
        <v>264.1359907974138</v>
      </c>
      <c r="F247" s="4">
        <f t="shared" si="18"/>
        <v>0.21601023404187886</v>
      </c>
    </row>
    <row r="248" spans="1:6" x14ac:dyDescent="0.25">
      <c r="A248" s="28">
        <v>0.24498596304821918</v>
      </c>
      <c r="B248" s="29">
        <f t="shared" si="15"/>
        <v>-0.69035347643528022</v>
      </c>
      <c r="C248" s="29">
        <f t="shared" si="16"/>
        <v>0.13096465235647198</v>
      </c>
      <c r="D248" s="29">
        <f t="shared" si="17"/>
        <v>1.1399274868493845</v>
      </c>
      <c r="E248" s="33">
        <f t="shared" si="19"/>
        <v>265.27591828426318</v>
      </c>
      <c r="F248" s="4">
        <f t="shared" si="18"/>
        <v>0.21694246596711453</v>
      </c>
    </row>
    <row r="249" spans="1:6" x14ac:dyDescent="0.25">
      <c r="A249" s="31">
        <v>0.24598778910317765</v>
      </c>
      <c r="B249" s="32">
        <f t="shared" si="15"/>
        <v>-0.68717004549704908</v>
      </c>
      <c r="C249" s="32">
        <f t="shared" si="16"/>
        <v>0.13128299545029509</v>
      </c>
      <c r="D249" s="32">
        <f t="shared" si="17"/>
        <v>1.1402904326598631</v>
      </c>
      <c r="E249" s="33">
        <f t="shared" si="19"/>
        <v>266.41620871692305</v>
      </c>
      <c r="F249" s="4">
        <f t="shared" si="18"/>
        <v>0.21787499470918775</v>
      </c>
    </row>
    <row r="250" spans="1:6" x14ac:dyDescent="0.25">
      <c r="A250" s="28">
        <v>0.24601947875589425</v>
      </c>
      <c r="B250" s="29">
        <f t="shared" si="15"/>
        <v>-0.68706946126301471</v>
      </c>
      <c r="C250" s="29">
        <f t="shared" si="16"/>
        <v>0.13129305387369855</v>
      </c>
      <c r="D250" s="29">
        <f t="shared" si="17"/>
        <v>1.1403019022415204</v>
      </c>
      <c r="E250" s="33">
        <f t="shared" si="19"/>
        <v>267.55651061916456</v>
      </c>
      <c r="F250" s="4">
        <f t="shared" si="18"/>
        <v>0.21880753283107704</v>
      </c>
    </row>
    <row r="251" spans="1:6" x14ac:dyDescent="0.25">
      <c r="A251" s="31">
        <v>0.24677541698176741</v>
      </c>
      <c r="B251" s="32">
        <f t="shared" si="15"/>
        <v>-0.68467213893153822</v>
      </c>
      <c r="C251" s="32">
        <f t="shared" si="16"/>
        <v>0.13153278610684618</v>
      </c>
      <c r="D251" s="32">
        <f t="shared" si="17"/>
        <v>1.1405753021330811</v>
      </c>
      <c r="E251" s="33">
        <f t="shared" si="19"/>
        <v>268.69708592129763</v>
      </c>
      <c r="F251" s="4">
        <f t="shared" si="18"/>
        <v>0.21974029453921212</v>
      </c>
    </row>
    <row r="252" spans="1:6" x14ac:dyDescent="0.25">
      <c r="A252" s="28">
        <v>0.24973290758130529</v>
      </c>
      <c r="B252" s="29">
        <f t="shared" si="15"/>
        <v>-0.67533049243640708</v>
      </c>
      <c r="C252" s="29">
        <f t="shared" si="16"/>
        <v>0.13246695075635928</v>
      </c>
      <c r="D252" s="29">
        <f t="shared" si="17"/>
        <v>1.1416412850847164</v>
      </c>
      <c r="E252" s="33">
        <f t="shared" si="19"/>
        <v>269.83872720638232</v>
      </c>
      <c r="F252" s="4">
        <f t="shared" si="18"/>
        <v>0.22067392800748173</v>
      </c>
    </row>
    <row r="253" spans="1:6" x14ac:dyDescent="0.25">
      <c r="A253" s="31">
        <v>0.25102832296187139</v>
      </c>
      <c r="B253" s="32">
        <f t="shared" si="15"/>
        <v>-0.67125727733120999</v>
      </c>
      <c r="C253" s="32">
        <f t="shared" si="16"/>
        <v>0.13287427226687901</v>
      </c>
      <c r="D253" s="32">
        <f t="shared" si="17"/>
        <v>1.1421063948556056</v>
      </c>
      <c r="E253" s="33">
        <f t="shared" si="19"/>
        <v>270.98083360123792</v>
      </c>
      <c r="F253" s="4">
        <f t="shared" si="18"/>
        <v>0.22160794184220636</v>
      </c>
    </row>
    <row r="254" spans="1:6" x14ac:dyDescent="0.25">
      <c r="A254" s="28">
        <v>0.25159295841848184</v>
      </c>
      <c r="B254" s="29">
        <f t="shared" si="15"/>
        <v>-0.66948535947973919</v>
      </c>
      <c r="C254" s="29">
        <f t="shared" si="16"/>
        <v>0.13305146405202609</v>
      </c>
      <c r="D254" s="29">
        <f t="shared" si="17"/>
        <v>1.1423087846569133</v>
      </c>
      <c r="E254" s="33">
        <f t="shared" si="19"/>
        <v>272.12314238589482</v>
      </c>
      <c r="F254" s="4">
        <f t="shared" si="18"/>
        <v>0.22254212119117317</v>
      </c>
    </row>
    <row r="255" spans="1:6" x14ac:dyDescent="0.25">
      <c r="A255" s="31">
        <v>0.25205109880146459</v>
      </c>
      <c r="B255" s="32">
        <f t="shared" si="15"/>
        <v>-0.66804918382734313</v>
      </c>
      <c r="C255" s="32">
        <f t="shared" si="16"/>
        <v>0.13319508161726568</v>
      </c>
      <c r="D255" s="32">
        <f t="shared" si="17"/>
        <v>1.1424728520445151</v>
      </c>
      <c r="E255" s="33">
        <f t="shared" si="19"/>
        <v>273.26561523793936</v>
      </c>
      <c r="F255" s="4">
        <f t="shared" si="18"/>
        <v>0.22347643471433826</v>
      </c>
    </row>
    <row r="256" spans="1:6" x14ac:dyDescent="0.25">
      <c r="A256" s="28">
        <v>0.25287722042804484</v>
      </c>
      <c r="B256" s="29">
        <f t="shared" si="15"/>
        <v>-0.66546293824526659</v>
      </c>
      <c r="C256" s="29">
        <f t="shared" si="16"/>
        <v>0.13345370617547336</v>
      </c>
      <c r="D256" s="29">
        <f t="shared" si="17"/>
        <v>1.1427683617925313</v>
      </c>
      <c r="E256" s="33">
        <f t="shared" si="19"/>
        <v>274.40838359973191</v>
      </c>
      <c r="F256" s="4">
        <f t="shared" si="18"/>
        <v>0.22441098990517475</v>
      </c>
    </row>
    <row r="257" spans="1:6" x14ac:dyDescent="0.25">
      <c r="A257" s="31">
        <v>0.25437121067592383</v>
      </c>
      <c r="B257" s="32">
        <f t="shared" si="15"/>
        <v>-0.66079713351696934</v>
      </c>
      <c r="C257" s="32">
        <f t="shared" si="16"/>
        <v>0.13392028664830308</v>
      </c>
      <c r="D257" s="32">
        <f t="shared" si="17"/>
        <v>1.1433016796032742</v>
      </c>
      <c r="E257" s="33">
        <f t="shared" si="19"/>
        <v>275.55168527933517</v>
      </c>
      <c r="F257" s="4">
        <f t="shared" si="18"/>
        <v>0.22534598124295496</v>
      </c>
    </row>
    <row r="258" spans="1:6" x14ac:dyDescent="0.25">
      <c r="A258" s="28">
        <v>0.25603765248030053</v>
      </c>
      <c r="B258" s="29">
        <f t="shared" ref="B258:B321" si="20">_xlfn.NORM.INV(A258,0,1)</f>
        <v>-0.655609665482355</v>
      </c>
      <c r="C258" s="29">
        <f t="shared" ref="C258:C321" si="21">0.2+B258*0.1</f>
        <v>0.1344390334517645</v>
      </c>
      <c r="D258" s="29">
        <f t="shared" ref="D258:D321" si="22">EXP(C258)</f>
        <v>1.1438949175518018</v>
      </c>
      <c r="E258" s="33">
        <f t="shared" si="19"/>
        <v>276.69558019688697</v>
      </c>
      <c r="F258" s="4">
        <f t="shared" si="18"/>
        <v>0.22628145773032693</v>
      </c>
    </row>
    <row r="259" spans="1:6" x14ac:dyDescent="0.25">
      <c r="A259" s="31">
        <v>0.25853697241924078</v>
      </c>
      <c r="B259" s="32">
        <f t="shared" si="20"/>
        <v>-0.64786241058470817</v>
      </c>
      <c r="C259" s="32">
        <f t="shared" si="21"/>
        <v>0.13521375894152921</v>
      </c>
      <c r="D259" s="32">
        <f t="shared" si="22"/>
        <v>1.1447814654733357</v>
      </c>
      <c r="E259" s="33">
        <f t="shared" si="19"/>
        <v>277.84036166236029</v>
      </c>
      <c r="F259" s="4">
        <f t="shared" ref="F259:F322" si="23">E259/MAX(E259:E1258)</f>
        <v>0.22721765923598755</v>
      </c>
    </row>
    <row r="260" spans="1:6" x14ac:dyDescent="0.25">
      <c r="A260" s="28">
        <v>0.25894932008048999</v>
      </c>
      <c r="B260" s="29">
        <f t="shared" si="20"/>
        <v>-0.64658797888770925</v>
      </c>
      <c r="C260" s="29">
        <f t="shared" si="21"/>
        <v>0.13534120211122908</v>
      </c>
      <c r="D260" s="29">
        <f t="shared" si="22"/>
        <v>1.1449273693489381</v>
      </c>
      <c r="E260" s="33">
        <f t="shared" ref="E260:E323" si="24">D260+E259</f>
        <v>278.98528903170921</v>
      </c>
      <c r="F260" s="4">
        <f t="shared" si="23"/>
        <v>0.22815398006173862</v>
      </c>
    </row>
    <row r="261" spans="1:6" x14ac:dyDescent="0.25">
      <c r="A261" s="31">
        <v>0.25934183354312845</v>
      </c>
      <c r="B261" s="32">
        <f t="shared" si="20"/>
        <v>-0.64537582307897468</v>
      </c>
      <c r="C261" s="32">
        <f t="shared" si="21"/>
        <v>0.13546241769210254</v>
      </c>
      <c r="D261" s="32">
        <f t="shared" si="22"/>
        <v>1.1450661607967447</v>
      </c>
      <c r="E261" s="33">
        <f t="shared" si="24"/>
        <v>280.13035519250593</v>
      </c>
      <c r="F261" s="4">
        <f t="shared" si="23"/>
        <v>0.22909041439104152</v>
      </c>
    </row>
    <row r="262" spans="1:6" x14ac:dyDescent="0.25">
      <c r="A262" s="28">
        <v>0.25938604091930828</v>
      </c>
      <c r="B262" s="29">
        <f t="shared" si="20"/>
        <v>-0.64523936176844088</v>
      </c>
      <c r="C262" s="29">
        <f t="shared" si="21"/>
        <v>0.13547606382315591</v>
      </c>
      <c r="D262" s="29">
        <f t="shared" si="22"/>
        <v>1.1450817866262555</v>
      </c>
      <c r="E262" s="33">
        <f t="shared" si="24"/>
        <v>281.27543697913217</v>
      </c>
      <c r="F262" s="4">
        <f t="shared" si="23"/>
        <v>0.23002686149913723</v>
      </c>
    </row>
    <row r="263" spans="1:6" x14ac:dyDescent="0.25">
      <c r="A263" s="31">
        <v>0.26101186344764404</v>
      </c>
      <c r="B263" s="32">
        <f t="shared" si="20"/>
        <v>-0.64022900751361655</v>
      </c>
      <c r="C263" s="32">
        <f t="shared" si="21"/>
        <v>0.13597709924863835</v>
      </c>
      <c r="D263" s="32">
        <f t="shared" si="22"/>
        <v>1.1456556569190981</v>
      </c>
      <c r="E263" s="33">
        <f t="shared" si="24"/>
        <v>282.42109263605124</v>
      </c>
      <c r="F263" s="4">
        <f t="shared" si="23"/>
        <v>0.23096377791796899</v>
      </c>
    </row>
    <row r="264" spans="1:6" x14ac:dyDescent="0.25">
      <c r="A264" s="28">
        <v>0.26125942448059836</v>
      </c>
      <c r="B264" s="29">
        <f t="shared" si="20"/>
        <v>-0.63946750110266293</v>
      </c>
      <c r="C264" s="29">
        <f t="shared" si="21"/>
        <v>0.13605324988973372</v>
      </c>
      <c r="D264" s="29">
        <f t="shared" si="22"/>
        <v>1.145742902653714</v>
      </c>
      <c r="E264" s="33">
        <f t="shared" si="24"/>
        <v>283.56683553870494</v>
      </c>
      <c r="F264" s="4">
        <f t="shared" si="23"/>
        <v>0.2319007656863033</v>
      </c>
    </row>
    <row r="265" spans="1:6" x14ac:dyDescent="0.25">
      <c r="A265" s="31">
        <v>0.26135398401368115</v>
      </c>
      <c r="B265" s="32">
        <f t="shared" si="20"/>
        <v>-0.63917673053322377</v>
      </c>
      <c r="C265" s="32">
        <f t="shared" si="21"/>
        <v>0.13608232694667763</v>
      </c>
      <c r="D265" s="32">
        <f t="shared" si="22"/>
        <v>1.1457762179696909</v>
      </c>
      <c r="E265" s="33">
        <f t="shared" si="24"/>
        <v>284.71261175667462</v>
      </c>
      <c r="F265" s="4">
        <f t="shared" si="23"/>
        <v>0.23283778069988045</v>
      </c>
    </row>
    <row r="266" spans="1:6" x14ac:dyDescent="0.25">
      <c r="A266" s="28">
        <v>0.26183040722760353</v>
      </c>
      <c r="B266" s="29">
        <f t="shared" si="20"/>
        <v>-0.63771255010596972</v>
      </c>
      <c r="C266" s="29">
        <f t="shared" si="21"/>
        <v>0.13622874498940302</v>
      </c>
      <c r="D266" s="29">
        <f t="shared" si="22"/>
        <v>1.1459439925632413</v>
      </c>
      <c r="E266" s="33">
        <f t="shared" si="24"/>
        <v>285.85855574923784</v>
      </c>
      <c r="F266" s="4">
        <f t="shared" si="23"/>
        <v>0.23377493291940635</v>
      </c>
    </row>
    <row r="267" spans="1:6" x14ac:dyDescent="0.25">
      <c r="A267" s="31">
        <v>0.26253863975025571</v>
      </c>
      <c r="B267" s="32">
        <f t="shared" si="20"/>
        <v>-0.63553847821736886</v>
      </c>
      <c r="C267" s="32">
        <f t="shared" si="21"/>
        <v>0.13644615217826311</v>
      </c>
      <c r="D267" s="32">
        <f t="shared" si="22"/>
        <v>1.1461931561092473</v>
      </c>
      <c r="E267" s="33">
        <f t="shared" si="24"/>
        <v>287.00474890534707</v>
      </c>
      <c r="F267" s="4">
        <f t="shared" si="23"/>
        <v>0.23471228890471107</v>
      </c>
    </row>
    <row r="268" spans="1:6" x14ac:dyDescent="0.25">
      <c r="A268" s="28">
        <v>0.2627937150235492</v>
      </c>
      <c r="B268" s="29">
        <f t="shared" si="20"/>
        <v>-0.63475620558669343</v>
      </c>
      <c r="C268" s="29">
        <f t="shared" si="21"/>
        <v>0.13652437944133067</v>
      </c>
      <c r="D268" s="29">
        <f t="shared" si="22"/>
        <v>1.1462828231699551</v>
      </c>
      <c r="E268" s="33">
        <f t="shared" si="24"/>
        <v>288.15103172851701</v>
      </c>
      <c r="F268" s="4">
        <f t="shared" si="23"/>
        <v>0.23564971821967723</v>
      </c>
    </row>
    <row r="269" spans="1:6" x14ac:dyDescent="0.25">
      <c r="A269" s="31">
        <v>0.26292942908847083</v>
      </c>
      <c r="B269" s="32">
        <f t="shared" si="20"/>
        <v>-0.63434015184373838</v>
      </c>
      <c r="C269" s="32">
        <f t="shared" si="21"/>
        <v>0.13656598481562615</v>
      </c>
      <c r="D269" s="32">
        <f t="shared" si="22"/>
        <v>1.1463305156879873</v>
      </c>
      <c r="E269" s="33">
        <f t="shared" si="24"/>
        <v>289.29736224420498</v>
      </c>
      <c r="F269" s="4">
        <f t="shared" si="23"/>
        <v>0.23658718653755226</v>
      </c>
    </row>
    <row r="270" spans="1:6" x14ac:dyDescent="0.25">
      <c r="A270" s="28">
        <v>0.26313646490149545</v>
      </c>
      <c r="B270" s="29">
        <f t="shared" si="20"/>
        <v>-0.63370566100134906</v>
      </c>
      <c r="C270" s="29">
        <f t="shared" si="21"/>
        <v>0.13662943389986509</v>
      </c>
      <c r="D270" s="29">
        <f t="shared" si="22"/>
        <v>1.1464032516169325</v>
      </c>
      <c r="E270" s="33">
        <f t="shared" si="24"/>
        <v>290.44376549582194</v>
      </c>
      <c r="F270" s="4">
        <f t="shared" si="23"/>
        <v>0.23752471433882066</v>
      </c>
    </row>
    <row r="271" spans="1:6" x14ac:dyDescent="0.25">
      <c r="A271" s="31">
        <v>0.2646034027976274</v>
      </c>
      <c r="B271" s="32">
        <f t="shared" si="20"/>
        <v>-0.62921729820313621</v>
      </c>
      <c r="C271" s="32">
        <f t="shared" si="21"/>
        <v>0.13707827017968638</v>
      </c>
      <c r="D271" s="32">
        <f t="shared" si="22"/>
        <v>1.1469179144786052</v>
      </c>
      <c r="E271" s="33">
        <f t="shared" si="24"/>
        <v>291.59068341030053</v>
      </c>
      <c r="F271" s="4">
        <f t="shared" si="23"/>
        <v>0.23846266303102809</v>
      </c>
    </row>
    <row r="272" spans="1:6" x14ac:dyDescent="0.25">
      <c r="A272" s="28">
        <v>0.26573086118976064</v>
      </c>
      <c r="B272" s="29">
        <f t="shared" si="20"/>
        <v>-0.62577623388975057</v>
      </c>
      <c r="C272" s="29">
        <f t="shared" si="21"/>
        <v>0.13742237661102497</v>
      </c>
      <c r="D272" s="29">
        <f t="shared" si="22"/>
        <v>1.1473126442198212</v>
      </c>
      <c r="E272" s="33">
        <f t="shared" si="24"/>
        <v>292.73799605452035</v>
      </c>
      <c r="F272" s="4">
        <f t="shared" si="23"/>
        <v>0.23940093453295003</v>
      </c>
    </row>
    <row r="273" spans="1:6" x14ac:dyDescent="0.25">
      <c r="A273" s="31">
        <v>0.26614933186376966</v>
      </c>
      <c r="B273" s="32">
        <f t="shared" si="20"/>
        <v>-0.62450092396110868</v>
      </c>
      <c r="C273" s="32">
        <f t="shared" si="21"/>
        <v>0.13754990760388913</v>
      </c>
      <c r="D273" s="32">
        <f t="shared" si="22"/>
        <v>1.1474589714708956</v>
      </c>
      <c r="E273" s="33">
        <f t="shared" si="24"/>
        <v>293.88545502599123</v>
      </c>
      <c r="F273" s="4">
        <f t="shared" si="23"/>
        <v>0.24033932570119859</v>
      </c>
    </row>
    <row r="274" spans="1:6" x14ac:dyDescent="0.25">
      <c r="A274" s="28">
        <v>0.26675182385290297</v>
      </c>
      <c r="B274" s="29">
        <f t="shared" si="20"/>
        <v>-0.62266658155132781</v>
      </c>
      <c r="C274" s="29">
        <f t="shared" si="21"/>
        <v>0.13773334184486724</v>
      </c>
      <c r="D274" s="29">
        <f t="shared" si="22"/>
        <v>1.1476694740424804</v>
      </c>
      <c r="E274" s="33">
        <f t="shared" si="24"/>
        <v>295.03312450003369</v>
      </c>
      <c r="F274" s="4">
        <f t="shared" si="23"/>
        <v>0.24127788901830735</v>
      </c>
    </row>
    <row r="275" spans="1:6" x14ac:dyDescent="0.25">
      <c r="A275" s="31">
        <v>0.26856350479719082</v>
      </c>
      <c r="B275" s="32">
        <f t="shared" si="20"/>
        <v>-0.61716331576824723</v>
      </c>
      <c r="C275" s="32">
        <f t="shared" si="21"/>
        <v>0.1382836684231753</v>
      </c>
      <c r="D275" s="32">
        <f t="shared" si="22"/>
        <v>1.1483012408802551</v>
      </c>
      <c r="E275" s="33">
        <f t="shared" si="24"/>
        <v>296.18142574091394</v>
      </c>
      <c r="F275" s="4">
        <f t="shared" si="23"/>
        <v>0.24221696899390738</v>
      </c>
    </row>
    <row r="276" spans="1:6" x14ac:dyDescent="0.25">
      <c r="A276" s="28">
        <v>0.26934558182381185</v>
      </c>
      <c r="B276" s="29">
        <f t="shared" si="20"/>
        <v>-0.61479340736586252</v>
      </c>
      <c r="C276" s="29">
        <f t="shared" si="21"/>
        <v>0.13852065926341375</v>
      </c>
      <c r="D276" s="29">
        <f t="shared" si="22"/>
        <v>1.1485734100056992</v>
      </c>
      <c r="E276" s="33">
        <f t="shared" si="24"/>
        <v>297.32999915091966</v>
      </c>
      <c r="F276" s="4">
        <f t="shared" si="23"/>
        <v>0.24315627154923353</v>
      </c>
    </row>
    <row r="277" spans="1:6" x14ac:dyDescent="0.25">
      <c r="A277" s="31">
        <v>0.2694647372988358</v>
      </c>
      <c r="B277" s="32">
        <f t="shared" si="20"/>
        <v>-0.61443263677527116</v>
      </c>
      <c r="C277" s="32">
        <f t="shared" si="21"/>
        <v>0.1385567363224729</v>
      </c>
      <c r="D277" s="32">
        <f t="shared" si="22"/>
        <v>1.14861484790392</v>
      </c>
      <c r="E277" s="33">
        <f t="shared" si="24"/>
        <v>298.47861399882356</v>
      </c>
      <c r="F277" s="4">
        <f t="shared" si="23"/>
        <v>0.2440956079924447</v>
      </c>
    </row>
    <row r="278" spans="1:6" x14ac:dyDescent="0.25">
      <c r="A278" s="28">
        <v>0.27045399072477505</v>
      </c>
      <c r="B278" s="29">
        <f t="shared" si="20"/>
        <v>-0.6114405242850256</v>
      </c>
      <c r="C278" s="29">
        <f t="shared" si="21"/>
        <v>0.13885594757149744</v>
      </c>
      <c r="D278" s="29">
        <f t="shared" si="22"/>
        <v>1.148958577808572</v>
      </c>
      <c r="E278" s="33">
        <f t="shared" si="24"/>
        <v>299.62757257663213</v>
      </c>
      <c r="F278" s="4">
        <f t="shared" si="23"/>
        <v>0.24503522553773865</v>
      </c>
    </row>
    <row r="279" spans="1:6" x14ac:dyDescent="0.25">
      <c r="A279" s="31">
        <v>0.27179992080385207</v>
      </c>
      <c r="B279" s="32">
        <f t="shared" si="20"/>
        <v>-0.60737836699667047</v>
      </c>
      <c r="C279" s="32">
        <f t="shared" si="21"/>
        <v>0.13926216330033298</v>
      </c>
      <c r="D279" s="32">
        <f t="shared" si="22"/>
        <v>1.1494253976630229</v>
      </c>
      <c r="E279" s="33">
        <f t="shared" si="24"/>
        <v>300.77699797429517</v>
      </c>
      <c r="F279" s="4">
        <f t="shared" si="23"/>
        <v>0.24597522484799283</v>
      </c>
    </row>
    <row r="280" spans="1:6" x14ac:dyDescent="0.25">
      <c r="A280" s="28">
        <v>0.27182675934180311</v>
      </c>
      <c r="B280" s="29">
        <f t="shared" si="20"/>
        <v>-0.60729746754516656</v>
      </c>
      <c r="C280" s="29">
        <f t="shared" si="21"/>
        <v>0.13927025324548337</v>
      </c>
      <c r="D280" s="29">
        <f t="shared" si="22"/>
        <v>1.1494346964890578</v>
      </c>
      <c r="E280" s="33">
        <f t="shared" si="24"/>
        <v>301.92643267078421</v>
      </c>
      <c r="F280" s="4">
        <f t="shared" si="23"/>
        <v>0.2469152317628206</v>
      </c>
    </row>
    <row r="281" spans="1:6" x14ac:dyDescent="0.25">
      <c r="A281" s="31">
        <v>0.27258793313853047</v>
      </c>
      <c r="B281" s="32">
        <f t="shared" si="20"/>
        <v>-0.60500471134297262</v>
      </c>
      <c r="C281" s="32">
        <f t="shared" si="21"/>
        <v>0.13949952886570274</v>
      </c>
      <c r="D281" s="32">
        <f t="shared" si="22"/>
        <v>1.1496982640556512</v>
      </c>
      <c r="E281" s="33">
        <f t="shared" si="24"/>
        <v>303.07613093483985</v>
      </c>
      <c r="F281" s="4">
        <f t="shared" si="23"/>
        <v>0.24785545422302549</v>
      </c>
    </row>
    <row r="282" spans="1:6" x14ac:dyDescent="0.25">
      <c r="A282" s="28">
        <v>0.27332793830798308</v>
      </c>
      <c r="B282" s="29">
        <f t="shared" si="20"/>
        <v>-0.60277876271961939</v>
      </c>
      <c r="C282" s="29">
        <f t="shared" si="21"/>
        <v>0.13972212372803808</v>
      </c>
      <c r="D282" s="29">
        <f t="shared" si="22"/>
        <v>1.149954209467476</v>
      </c>
      <c r="E282" s="33">
        <f t="shared" si="24"/>
        <v>304.22608514430732</v>
      </c>
      <c r="F282" s="4">
        <f t="shared" si="23"/>
        <v>0.24879588599521449</v>
      </c>
    </row>
    <row r="283" spans="1:6" x14ac:dyDescent="0.25">
      <c r="A283" s="31">
        <v>0.27474976529421202</v>
      </c>
      <c r="B283" s="32">
        <f t="shared" si="20"/>
        <v>-0.59851023666807179</v>
      </c>
      <c r="C283" s="32">
        <f t="shared" si="21"/>
        <v>0.14014897633319284</v>
      </c>
      <c r="D283" s="32">
        <f t="shared" si="22"/>
        <v>1.150445175195141</v>
      </c>
      <c r="E283" s="33">
        <f t="shared" si="24"/>
        <v>305.37653031950248</v>
      </c>
      <c r="F283" s="4">
        <f t="shared" si="23"/>
        <v>0.24973671927884247</v>
      </c>
    </row>
    <row r="284" spans="1:6" x14ac:dyDescent="0.25">
      <c r="A284" s="28">
        <v>0.27563467432636501</v>
      </c>
      <c r="B284" s="29">
        <f t="shared" si="20"/>
        <v>-0.59585911436173655</v>
      </c>
      <c r="C284" s="29">
        <f t="shared" si="21"/>
        <v>0.14041408856382637</v>
      </c>
      <c r="D284" s="29">
        <f t="shared" si="22"/>
        <v>1.1507502127145606</v>
      </c>
      <c r="E284" s="33">
        <f t="shared" si="24"/>
        <v>306.52728053221705</v>
      </c>
      <c r="F284" s="4">
        <f t="shared" si="23"/>
        <v>0.25067780202194684</v>
      </c>
    </row>
    <row r="285" spans="1:6" x14ac:dyDescent="0.25">
      <c r="A285" s="31">
        <v>0.27659337884874691</v>
      </c>
      <c r="B285" s="32">
        <f t="shared" si="20"/>
        <v>-0.59299162416044404</v>
      </c>
      <c r="C285" s="32">
        <f t="shared" si="21"/>
        <v>0.1407008375839556</v>
      </c>
      <c r="D285" s="32">
        <f t="shared" si="22"/>
        <v>1.1510802365252109</v>
      </c>
      <c r="E285" s="33">
        <f t="shared" si="24"/>
        <v>307.67836076874227</v>
      </c>
      <c r="F285" s="4">
        <f t="shared" si="23"/>
        <v>0.25161915465829959</v>
      </c>
    </row>
    <row r="286" spans="1:6" x14ac:dyDescent="0.25">
      <c r="A286" s="28">
        <v>0.2768790765711977</v>
      </c>
      <c r="B286" s="29">
        <f t="shared" si="20"/>
        <v>-0.59213804402211867</v>
      </c>
      <c r="C286" s="29">
        <f t="shared" si="21"/>
        <v>0.14078619559778816</v>
      </c>
      <c r="D286" s="29">
        <f t="shared" si="22"/>
        <v>1.1511784946414616</v>
      </c>
      <c r="E286" s="33">
        <f t="shared" si="24"/>
        <v>308.82953926338371</v>
      </c>
      <c r="F286" s="4">
        <f t="shared" si="23"/>
        <v>0.25256058765007311</v>
      </c>
    </row>
    <row r="287" spans="1:6" x14ac:dyDescent="0.25">
      <c r="A287" s="31">
        <v>0.27863248310013078</v>
      </c>
      <c r="B287" s="32">
        <f t="shared" si="20"/>
        <v>-0.58690878970526794</v>
      </c>
      <c r="C287" s="32">
        <f t="shared" si="21"/>
        <v>0.14130912102947321</v>
      </c>
      <c r="D287" s="32">
        <f t="shared" si="22"/>
        <v>1.151780632575617</v>
      </c>
      <c r="E287" s="33">
        <f t="shared" si="24"/>
        <v>309.9813198959593</v>
      </c>
      <c r="F287" s="4">
        <f t="shared" si="23"/>
        <v>0.25350251306984062</v>
      </c>
    </row>
    <row r="288" spans="1:6" x14ac:dyDescent="0.25">
      <c r="A288" s="28">
        <v>0.28001672752436768</v>
      </c>
      <c r="B288" s="29">
        <f t="shared" si="20"/>
        <v>-0.58279181588054352</v>
      </c>
      <c r="C288" s="29">
        <f t="shared" si="21"/>
        <v>0.14172081841194567</v>
      </c>
      <c r="D288" s="29">
        <f t="shared" si="22"/>
        <v>1.152254915271004</v>
      </c>
      <c r="E288" s="33">
        <f t="shared" si="24"/>
        <v>311.13357481123029</v>
      </c>
      <c r="F288" s="4">
        <f t="shared" si="23"/>
        <v>0.25444482635767457</v>
      </c>
    </row>
    <row r="289" spans="1:6" x14ac:dyDescent="0.25">
      <c r="A289" s="31">
        <v>0.28069282850421495</v>
      </c>
      <c r="B289" s="32">
        <f t="shared" si="20"/>
        <v>-0.58078456802287881</v>
      </c>
      <c r="C289" s="32">
        <f t="shared" si="21"/>
        <v>0.14192154319771214</v>
      </c>
      <c r="D289" s="32">
        <f t="shared" si="22"/>
        <v>1.1524862246060017</v>
      </c>
      <c r="E289" s="33">
        <f t="shared" si="24"/>
        <v>312.28606103583627</v>
      </c>
      <c r="F289" s="4">
        <f t="shared" si="23"/>
        <v>0.25538732881012571</v>
      </c>
    </row>
    <row r="290" spans="1:6" x14ac:dyDescent="0.25">
      <c r="A290" s="28">
        <v>0.28127994381909283</v>
      </c>
      <c r="B290" s="29">
        <f t="shared" si="20"/>
        <v>-0.57904340254897047</v>
      </c>
      <c r="C290" s="29">
        <f t="shared" si="21"/>
        <v>0.14209565974510296</v>
      </c>
      <c r="D290" s="29">
        <f t="shared" si="22"/>
        <v>1.1526869089990754</v>
      </c>
      <c r="E290" s="33">
        <f t="shared" si="24"/>
        <v>313.43874794483537</v>
      </c>
      <c r="F290" s="4">
        <f t="shared" si="23"/>
        <v>0.25632999538213741</v>
      </c>
    </row>
    <row r="291" spans="1:6" x14ac:dyDescent="0.25">
      <c r="A291" s="31">
        <v>0.28227573612344592</v>
      </c>
      <c r="B291" s="32">
        <f t="shared" si="20"/>
        <v>-0.57609425819520266</v>
      </c>
      <c r="C291" s="32">
        <f t="shared" si="21"/>
        <v>0.14239057418047973</v>
      </c>
      <c r="D291" s="32">
        <f t="shared" si="22"/>
        <v>1.153026903140135</v>
      </c>
      <c r="E291" s="33">
        <f t="shared" si="24"/>
        <v>314.5917748479755</v>
      </c>
      <c r="F291" s="4">
        <f t="shared" si="23"/>
        <v>0.25727294000112688</v>
      </c>
    </row>
    <row r="292" spans="1:6" x14ac:dyDescent="0.25">
      <c r="A292" s="28">
        <v>0.28494931387481826</v>
      </c>
      <c r="B292" s="29">
        <f t="shared" si="20"/>
        <v>-0.5682008008320597</v>
      </c>
      <c r="C292" s="29">
        <f t="shared" si="21"/>
        <v>0.14317991991679405</v>
      </c>
      <c r="D292" s="29">
        <f t="shared" si="22"/>
        <v>1.1539373993108444</v>
      </c>
      <c r="E292" s="33">
        <f t="shared" si="24"/>
        <v>315.74571224728635</v>
      </c>
      <c r="F292" s="4">
        <f t="shared" si="23"/>
        <v>0.25821662922326699</v>
      </c>
    </row>
    <row r="293" spans="1:6" x14ac:dyDescent="0.25">
      <c r="A293" s="31">
        <v>0.28565822651108297</v>
      </c>
      <c r="B293" s="32">
        <f t="shared" si="20"/>
        <v>-0.56611375546813447</v>
      </c>
      <c r="C293" s="32">
        <f t="shared" si="21"/>
        <v>0.14338862445318656</v>
      </c>
      <c r="D293" s="32">
        <f t="shared" si="22"/>
        <v>1.1541782564139043</v>
      </c>
      <c r="E293" s="33">
        <f t="shared" si="24"/>
        <v>316.89989050370025</v>
      </c>
      <c r="F293" s="4">
        <f t="shared" si="23"/>
        <v>0.25916051541818252</v>
      </c>
    </row>
    <row r="294" spans="1:6" x14ac:dyDescent="0.25">
      <c r="A294" s="28">
        <v>0.28574694844125514</v>
      </c>
      <c r="B294" s="29">
        <f t="shared" si="20"/>
        <v>-0.56585273100027311</v>
      </c>
      <c r="C294" s="29">
        <f t="shared" si="21"/>
        <v>0.1434147268999727</v>
      </c>
      <c r="D294" s="29">
        <f t="shared" si="22"/>
        <v>1.1542083836836201</v>
      </c>
      <c r="E294" s="33">
        <f t="shared" si="24"/>
        <v>318.05409888738387</v>
      </c>
      <c r="F294" s="4">
        <f t="shared" si="23"/>
        <v>0.26010442625115876</v>
      </c>
    </row>
    <row r="295" spans="1:6" x14ac:dyDescent="0.25">
      <c r="A295" s="31">
        <v>0.28664913171000439</v>
      </c>
      <c r="B295" s="32">
        <f t="shared" si="20"/>
        <v>-0.56320064546583049</v>
      </c>
      <c r="C295" s="32">
        <f t="shared" si="21"/>
        <v>0.14367993545341695</v>
      </c>
      <c r="D295" s="32">
        <f t="shared" si="22"/>
        <v>1.154514530213975</v>
      </c>
      <c r="E295" s="33">
        <f t="shared" si="24"/>
        <v>319.20861341759786</v>
      </c>
      <c r="F295" s="4">
        <f t="shared" si="23"/>
        <v>0.26104858745055987</v>
      </c>
    </row>
    <row r="296" spans="1:6" x14ac:dyDescent="0.25">
      <c r="A296" s="28">
        <v>0.28817054996495006</v>
      </c>
      <c r="B296" s="29">
        <f t="shared" si="20"/>
        <v>-0.55873718155886964</v>
      </c>
      <c r="C296" s="29">
        <f t="shared" si="21"/>
        <v>0.14412628184411305</v>
      </c>
      <c r="D296" s="29">
        <f t="shared" si="22"/>
        <v>1.1550299586287913</v>
      </c>
      <c r="E296" s="33">
        <f t="shared" si="24"/>
        <v>320.36364337622666</v>
      </c>
      <c r="F296" s="4">
        <f t="shared" si="23"/>
        <v>0.26199317016696877</v>
      </c>
    </row>
    <row r="297" spans="1:6" x14ac:dyDescent="0.25">
      <c r="A297" s="31">
        <v>0.28905323405687555</v>
      </c>
      <c r="B297" s="32">
        <f t="shared" si="20"/>
        <v>-0.55615270434782793</v>
      </c>
      <c r="C297" s="32">
        <f t="shared" si="21"/>
        <v>0.14438472956521722</v>
      </c>
      <c r="D297" s="32">
        <f t="shared" si="22"/>
        <v>1.1553285120679722</v>
      </c>
      <c r="E297" s="33">
        <f t="shared" si="24"/>
        <v>321.51897188829463</v>
      </c>
      <c r="F297" s="4">
        <f t="shared" si="23"/>
        <v>0.26293799704017767</v>
      </c>
    </row>
    <row r="298" spans="1:6" x14ac:dyDescent="0.25">
      <c r="A298" s="28">
        <v>0.29290635773743068</v>
      </c>
      <c r="B298" s="29">
        <f t="shared" si="20"/>
        <v>-0.54491392957580786</v>
      </c>
      <c r="C298" s="29">
        <f t="shared" si="21"/>
        <v>0.14550860704241922</v>
      </c>
      <c r="D298" s="29">
        <f t="shared" si="22"/>
        <v>1.1566276896829353</v>
      </c>
      <c r="E298" s="33">
        <f t="shared" si="24"/>
        <v>322.67559957797755</v>
      </c>
      <c r="F298" s="4">
        <f t="shared" si="23"/>
        <v>0.26388388637995852</v>
      </c>
    </row>
    <row r="299" spans="1:6" x14ac:dyDescent="0.25">
      <c r="A299" s="31">
        <v>0.29461215754523074</v>
      </c>
      <c r="B299" s="32">
        <f t="shared" si="20"/>
        <v>-0.53996043946727823</v>
      </c>
      <c r="C299" s="32">
        <f t="shared" si="21"/>
        <v>0.14600395605327218</v>
      </c>
      <c r="D299" s="32">
        <f t="shared" si="22"/>
        <v>1.1572007659896177</v>
      </c>
      <c r="E299" s="33">
        <f t="shared" si="24"/>
        <v>323.83280034396716</v>
      </c>
      <c r="F299" s="4">
        <f t="shared" si="23"/>
        <v>0.26483024438115416</v>
      </c>
    </row>
    <row r="300" spans="1:6" x14ac:dyDescent="0.25">
      <c r="A300" s="28">
        <v>0.29525564508249902</v>
      </c>
      <c r="B300" s="29">
        <f t="shared" si="20"/>
        <v>-0.53809525207577957</v>
      </c>
      <c r="C300" s="29">
        <f t="shared" si="21"/>
        <v>0.14619047479242206</v>
      </c>
      <c r="D300" s="29">
        <f t="shared" si="22"/>
        <v>1.1574166257477525</v>
      </c>
      <c r="E300" s="33">
        <f t="shared" si="24"/>
        <v>324.99021696971494</v>
      </c>
      <c r="F300" s="4">
        <f t="shared" si="23"/>
        <v>0.26577677891231349</v>
      </c>
    </row>
    <row r="301" spans="1:6" x14ac:dyDescent="0.25">
      <c r="A301" s="31">
        <v>0.2958407694332682</v>
      </c>
      <c r="B301" s="32">
        <f t="shared" si="20"/>
        <v>-0.53640085754916711</v>
      </c>
      <c r="C301" s="32">
        <f t="shared" si="21"/>
        <v>0.14635991424508329</v>
      </c>
      <c r="D301" s="32">
        <f t="shared" si="22"/>
        <v>1.157612754402817</v>
      </c>
      <c r="E301" s="33">
        <f t="shared" si="24"/>
        <v>326.14782972411774</v>
      </c>
      <c r="F301" s="4">
        <f t="shared" si="23"/>
        <v>0.26672347383735384</v>
      </c>
    </row>
    <row r="302" spans="1:6" x14ac:dyDescent="0.25">
      <c r="A302" s="28">
        <v>0.29913137405723589</v>
      </c>
      <c r="B302" s="29">
        <f t="shared" si="20"/>
        <v>-0.52690041146490718</v>
      </c>
      <c r="C302" s="29">
        <f t="shared" si="21"/>
        <v>0.14730995885350928</v>
      </c>
      <c r="D302" s="29">
        <f t="shared" si="22"/>
        <v>1.1587130607460772</v>
      </c>
      <c r="E302" s="33">
        <f t="shared" si="24"/>
        <v>327.30654278486384</v>
      </c>
      <c r="F302" s="4">
        <f t="shared" si="23"/>
        <v>0.2676710685921751</v>
      </c>
    </row>
    <row r="303" spans="1:6" x14ac:dyDescent="0.25">
      <c r="A303" s="31">
        <v>0.29984816042211804</v>
      </c>
      <c r="B303" s="32">
        <f t="shared" si="20"/>
        <v>-0.52483726909998363</v>
      </c>
      <c r="C303" s="32">
        <f t="shared" si="21"/>
        <v>0.14751627309000165</v>
      </c>
      <c r="D303" s="32">
        <f t="shared" si="22"/>
        <v>1.1589521444088524</v>
      </c>
      <c r="E303" s="33">
        <f t="shared" si="24"/>
        <v>328.46549492927267</v>
      </c>
      <c r="F303" s="4">
        <f t="shared" si="23"/>
        <v>0.26861885886945347</v>
      </c>
    </row>
    <row r="304" spans="1:6" x14ac:dyDescent="0.25">
      <c r="A304" s="28">
        <v>0.30125338042142402</v>
      </c>
      <c r="B304" s="29">
        <f t="shared" si="20"/>
        <v>-0.52079905590314068</v>
      </c>
      <c r="C304" s="29">
        <f t="shared" si="21"/>
        <v>0.14792009440968595</v>
      </c>
      <c r="D304" s="29">
        <f t="shared" si="22"/>
        <v>1.1594202485021037</v>
      </c>
      <c r="E304" s="33">
        <f t="shared" si="24"/>
        <v>329.62491517777477</v>
      </c>
      <c r="F304" s="4">
        <f t="shared" si="23"/>
        <v>0.26956703196194176</v>
      </c>
    </row>
    <row r="305" spans="1:6" x14ac:dyDescent="0.25">
      <c r="A305" s="31">
        <v>0.30148529645011624</v>
      </c>
      <c r="B305" s="32">
        <f t="shared" si="20"/>
        <v>-0.52013341092830878</v>
      </c>
      <c r="C305" s="32">
        <f t="shared" si="21"/>
        <v>0.14798665890716914</v>
      </c>
      <c r="D305" s="32">
        <f t="shared" si="22"/>
        <v>1.1594974272969722</v>
      </c>
      <c r="E305" s="33">
        <f t="shared" si="24"/>
        <v>330.78441260507174</v>
      </c>
      <c r="F305" s="4">
        <f t="shared" si="23"/>
        <v>0.27051526817119609</v>
      </c>
    </row>
    <row r="306" spans="1:6" x14ac:dyDescent="0.25">
      <c r="A306" s="28">
        <v>0.30212630626905113</v>
      </c>
      <c r="B306" s="29">
        <f t="shared" si="20"/>
        <v>-0.51829478268944662</v>
      </c>
      <c r="C306" s="29">
        <f t="shared" si="21"/>
        <v>0.14817052173105535</v>
      </c>
      <c r="D306" s="29">
        <f t="shared" si="22"/>
        <v>1.1597106353681623</v>
      </c>
      <c r="E306" s="33">
        <f t="shared" si="24"/>
        <v>331.94412324043992</v>
      </c>
      <c r="F306" s="4">
        <f t="shared" si="23"/>
        <v>0.27146367874186633</v>
      </c>
    </row>
    <row r="307" spans="1:6" x14ac:dyDescent="0.25">
      <c r="A307" s="31">
        <v>0.30308549625219705</v>
      </c>
      <c r="B307" s="32">
        <f t="shared" si="20"/>
        <v>-0.51554677494844381</v>
      </c>
      <c r="C307" s="32">
        <f t="shared" si="21"/>
        <v>0.14844532250515563</v>
      </c>
      <c r="D307" s="32">
        <f t="shared" si="22"/>
        <v>1.1600293685405494</v>
      </c>
      <c r="E307" s="33">
        <f t="shared" si="24"/>
        <v>333.10415260898048</v>
      </c>
      <c r="F307" s="4">
        <f t="shared" si="23"/>
        <v>0.27241234997230873</v>
      </c>
    </row>
    <row r="308" spans="1:6" x14ac:dyDescent="0.25">
      <c r="A308" s="28">
        <v>0.30413773075059314</v>
      </c>
      <c r="B308" s="29">
        <f t="shared" si="20"/>
        <v>-0.51253667207792553</v>
      </c>
      <c r="C308" s="29">
        <f t="shared" si="21"/>
        <v>0.14874633279220745</v>
      </c>
      <c r="D308" s="29">
        <f t="shared" si="22"/>
        <v>1.1603786018725382</v>
      </c>
      <c r="E308" s="33">
        <f t="shared" si="24"/>
        <v>334.26453121085302</v>
      </c>
      <c r="F308" s="4">
        <f t="shared" si="23"/>
        <v>0.273361306805533</v>
      </c>
    </row>
    <row r="309" spans="1:6" x14ac:dyDescent="0.25">
      <c r="A309" s="31">
        <v>0.30417787734495416</v>
      </c>
      <c r="B309" s="32">
        <f t="shared" si="20"/>
        <v>-0.51242191773886703</v>
      </c>
      <c r="C309" s="32">
        <f t="shared" si="21"/>
        <v>0.14875780822611331</v>
      </c>
      <c r="D309" s="32">
        <f t="shared" si="22"/>
        <v>1.1603919177968924</v>
      </c>
      <c r="E309" s="33">
        <f t="shared" si="24"/>
        <v>335.42492312864994</v>
      </c>
      <c r="F309" s="4">
        <f t="shared" si="23"/>
        <v>0.27431027452851126</v>
      </c>
    </row>
    <row r="310" spans="1:6" x14ac:dyDescent="0.25">
      <c r="A310" s="28">
        <v>0.30531625379655913</v>
      </c>
      <c r="B310" s="29">
        <f t="shared" si="20"/>
        <v>-0.50917080148123173</v>
      </c>
      <c r="C310" s="29">
        <f t="shared" si="21"/>
        <v>0.14908291985187683</v>
      </c>
      <c r="D310" s="29">
        <f t="shared" si="22"/>
        <v>1.1607692360317592</v>
      </c>
      <c r="E310" s="33">
        <f t="shared" si="24"/>
        <v>336.58569236468168</v>
      </c>
      <c r="F310" s="4">
        <f t="shared" si="23"/>
        <v>0.27525955082208586</v>
      </c>
    </row>
    <row r="311" spans="1:6" x14ac:dyDescent="0.25">
      <c r="A311" s="31">
        <v>0.30641114420081172</v>
      </c>
      <c r="B311" s="32">
        <f t="shared" si="20"/>
        <v>-0.50604894766308772</v>
      </c>
      <c r="C311" s="32">
        <f t="shared" si="21"/>
        <v>0.14939510523369123</v>
      </c>
      <c r="D311" s="32">
        <f t="shared" si="22"/>
        <v>1.161131667788913</v>
      </c>
      <c r="E311" s="33">
        <f t="shared" si="24"/>
        <v>337.74682403247061</v>
      </c>
      <c r="F311" s="4">
        <f t="shared" si="23"/>
        <v>0.27620912351210558</v>
      </c>
    </row>
    <row r="312" spans="1:6" x14ac:dyDescent="0.25">
      <c r="A312" s="28">
        <v>0.30686322435762892</v>
      </c>
      <c r="B312" s="29">
        <f t="shared" si="20"/>
        <v>-0.50476137344628436</v>
      </c>
      <c r="C312" s="29">
        <f t="shared" si="21"/>
        <v>0.14952386265537157</v>
      </c>
      <c r="D312" s="29">
        <f t="shared" si="22"/>
        <v>1.1612811817339972</v>
      </c>
      <c r="E312" s="33">
        <f t="shared" si="24"/>
        <v>338.90810521420462</v>
      </c>
      <c r="F312" s="4">
        <f t="shared" si="23"/>
        <v>0.27715881847452811</v>
      </c>
    </row>
    <row r="313" spans="1:6" x14ac:dyDescent="0.25">
      <c r="A313" s="31">
        <v>0.30692315826218275</v>
      </c>
      <c r="B313" s="32">
        <f t="shared" si="20"/>
        <v>-0.50459073791958897</v>
      </c>
      <c r="C313" s="32">
        <f t="shared" si="21"/>
        <v>0.1495409262080411</v>
      </c>
      <c r="D313" s="32">
        <f t="shared" si="22"/>
        <v>1.161300997485669</v>
      </c>
      <c r="E313" s="33">
        <f t="shared" si="24"/>
        <v>340.06940621169031</v>
      </c>
      <c r="F313" s="4">
        <f t="shared" si="23"/>
        <v>0.27810852964225896</v>
      </c>
    </row>
    <row r="314" spans="1:6" x14ac:dyDescent="0.25">
      <c r="A314" s="28">
        <v>0.30808735141201071</v>
      </c>
      <c r="B314" s="29">
        <f t="shared" si="20"/>
        <v>-0.50127911321565333</v>
      </c>
      <c r="C314" s="29">
        <f t="shared" si="21"/>
        <v>0.14987208867843468</v>
      </c>
      <c r="D314" s="29">
        <f t="shared" si="22"/>
        <v>1.1616856404790135</v>
      </c>
      <c r="E314" s="33">
        <f t="shared" si="24"/>
        <v>341.2310918521693</v>
      </c>
      <c r="F314" s="4">
        <f t="shared" si="23"/>
        <v>0.27905855537076873</v>
      </c>
    </row>
    <row r="315" spans="1:6" x14ac:dyDescent="0.25">
      <c r="A315" s="31">
        <v>0.30812443778477183</v>
      </c>
      <c r="B315" s="32">
        <f t="shared" si="20"/>
        <v>-0.50117370905794489</v>
      </c>
      <c r="C315" s="32">
        <f t="shared" si="21"/>
        <v>0.14988262909420552</v>
      </c>
      <c r="D315" s="32">
        <f t="shared" si="22"/>
        <v>1.1616978851931914</v>
      </c>
      <c r="E315" s="33">
        <f t="shared" si="24"/>
        <v>342.39278973736248</v>
      </c>
      <c r="F315" s="4">
        <f t="shared" si="23"/>
        <v>0.28000859111299742</v>
      </c>
    </row>
    <row r="316" spans="1:6" x14ac:dyDescent="0.25">
      <c r="A316" s="28">
        <v>0.30921214475900205</v>
      </c>
      <c r="B316" s="29">
        <f t="shared" si="20"/>
        <v>-0.49808477733978129</v>
      </c>
      <c r="C316" s="29">
        <f t="shared" si="21"/>
        <v>0.15019152226602189</v>
      </c>
      <c r="D316" s="29">
        <f t="shared" si="22"/>
        <v>1.1620567811650448</v>
      </c>
      <c r="E316" s="33">
        <f t="shared" si="24"/>
        <v>343.55484651852754</v>
      </c>
      <c r="F316" s="4">
        <f t="shared" si="23"/>
        <v>0.28095892036010839</v>
      </c>
    </row>
    <row r="317" spans="1:6" x14ac:dyDescent="0.25">
      <c r="A317" s="31">
        <v>0.30929747826905474</v>
      </c>
      <c r="B317" s="32">
        <f t="shared" si="20"/>
        <v>-0.49784264372759113</v>
      </c>
      <c r="C317" s="32">
        <f t="shared" si="21"/>
        <v>0.15021573562724089</v>
      </c>
      <c r="D317" s="32">
        <f t="shared" si="22"/>
        <v>1.1620849188062963</v>
      </c>
      <c r="E317" s="33">
        <f t="shared" si="24"/>
        <v>344.71693143733381</v>
      </c>
      <c r="F317" s="4">
        <f t="shared" si="23"/>
        <v>0.28190927261816323</v>
      </c>
    </row>
    <row r="318" spans="1:6" x14ac:dyDescent="0.25">
      <c r="A318" s="28">
        <v>0.30949621626967694</v>
      </c>
      <c r="B318" s="29">
        <f t="shared" si="20"/>
        <v>-0.49727883826577174</v>
      </c>
      <c r="C318" s="29">
        <f t="shared" si="21"/>
        <v>0.15027211617342284</v>
      </c>
      <c r="D318" s="29">
        <f t="shared" si="22"/>
        <v>1.1621504396357611</v>
      </c>
      <c r="E318" s="33">
        <f t="shared" si="24"/>
        <v>345.87908187696956</v>
      </c>
      <c r="F318" s="4">
        <f t="shared" si="23"/>
        <v>0.28285967845910798</v>
      </c>
    </row>
    <row r="319" spans="1:6" x14ac:dyDescent="0.25">
      <c r="A319" s="31">
        <v>0.30966857438447559</v>
      </c>
      <c r="B319" s="32">
        <f t="shared" si="20"/>
        <v>-0.49678999861539164</v>
      </c>
      <c r="C319" s="32">
        <f t="shared" si="21"/>
        <v>0.15032100013846084</v>
      </c>
      <c r="D319" s="32">
        <f t="shared" si="22"/>
        <v>1.1622072515458055</v>
      </c>
      <c r="E319" s="33">
        <f t="shared" si="24"/>
        <v>347.04128912851536</v>
      </c>
      <c r="F319" s="4">
        <f t="shared" si="23"/>
        <v>0.28381013076079425</v>
      </c>
    </row>
    <row r="320" spans="1:6" x14ac:dyDescent="0.25">
      <c r="A320" s="28">
        <v>0.31218647555845869</v>
      </c>
      <c r="B320" s="29">
        <f t="shared" si="20"/>
        <v>-0.4896622044292217</v>
      </c>
      <c r="C320" s="29">
        <f t="shared" si="21"/>
        <v>0.15103377955707784</v>
      </c>
      <c r="D320" s="29">
        <f t="shared" si="22"/>
        <v>1.1630359442573444</v>
      </c>
      <c r="E320" s="33">
        <f t="shared" si="24"/>
        <v>348.20432507277269</v>
      </c>
      <c r="F320" s="4">
        <f t="shared" si="23"/>
        <v>0.28476126076681763</v>
      </c>
    </row>
    <row r="321" spans="1:6" x14ac:dyDescent="0.25">
      <c r="A321" s="31">
        <v>0.31379346682438103</v>
      </c>
      <c r="B321" s="32">
        <f t="shared" si="20"/>
        <v>-0.48512605115475915</v>
      </c>
      <c r="C321" s="32">
        <f t="shared" si="21"/>
        <v>0.15148739488452409</v>
      </c>
      <c r="D321" s="32">
        <f t="shared" si="22"/>
        <v>1.1635636348632554</v>
      </c>
      <c r="E321" s="33">
        <f t="shared" si="24"/>
        <v>349.36788870763593</v>
      </c>
      <c r="F321" s="4">
        <f t="shared" si="23"/>
        <v>0.28571282231786049</v>
      </c>
    </row>
    <row r="322" spans="1:6" x14ac:dyDescent="0.25">
      <c r="A322" s="28">
        <v>0.31404374816377889</v>
      </c>
      <c r="B322" s="29">
        <f t="shared" ref="B322:B385" si="25">_xlfn.NORM.INV(A322,0,1)</f>
        <v>-0.48442046650609655</v>
      </c>
      <c r="C322" s="29">
        <f t="shared" ref="C322:C385" si="26">0.2+B322*0.1</f>
        <v>0.15155795334939035</v>
      </c>
      <c r="D322" s="29">
        <f t="shared" ref="D322:D385" si="27">EXP(C322)</f>
        <v>1.1636457370235727</v>
      </c>
      <c r="E322" s="33">
        <f t="shared" si="24"/>
        <v>350.53153444465948</v>
      </c>
      <c r="F322" s="4">
        <f t="shared" si="23"/>
        <v>0.28666445101199434</v>
      </c>
    </row>
    <row r="323" spans="1:6" x14ac:dyDescent="0.25">
      <c r="A323" s="31">
        <v>0.31460812979862129</v>
      </c>
      <c r="B323" s="32">
        <f t="shared" si="25"/>
        <v>-0.48283026496703657</v>
      </c>
      <c r="C323" s="32">
        <f t="shared" si="26"/>
        <v>0.15171697350329635</v>
      </c>
      <c r="D323" s="32">
        <f t="shared" si="27"/>
        <v>1.1638307948613391</v>
      </c>
      <c r="E323" s="33">
        <f t="shared" si="24"/>
        <v>351.69536523952081</v>
      </c>
      <c r="F323" s="4">
        <f t="shared" ref="F323:F386" si="28">E323/MAX(E323:E1322)</f>
        <v>0.28761623104630235</v>
      </c>
    </row>
    <row r="324" spans="1:6" x14ac:dyDescent="0.25">
      <c r="A324" s="28">
        <v>0.3148843554440266</v>
      </c>
      <c r="B324" s="29">
        <f t="shared" si="25"/>
        <v>-0.48205241670925852</v>
      </c>
      <c r="C324" s="29">
        <f t="shared" si="26"/>
        <v>0.15179475832907416</v>
      </c>
      <c r="D324" s="29">
        <f t="shared" si="27"/>
        <v>1.1639213267579107</v>
      </c>
      <c r="E324" s="33">
        <f t="shared" ref="E324:E387" si="29">D324+E323</f>
        <v>352.85928656627874</v>
      </c>
      <c r="F324" s="4">
        <f t="shared" si="28"/>
        <v>0.28856808511753396</v>
      </c>
    </row>
    <row r="325" spans="1:6" x14ac:dyDescent="0.25">
      <c r="A325" s="31">
        <v>0.31490047996612047</v>
      </c>
      <c r="B325" s="32">
        <f t="shared" si="25"/>
        <v>-0.48200701925261413</v>
      </c>
      <c r="C325" s="32">
        <f t="shared" si="26"/>
        <v>0.1517992980747386</v>
      </c>
      <c r="D325" s="32">
        <f t="shared" si="27"/>
        <v>1.1639266106767012</v>
      </c>
      <c r="E325" s="33">
        <f t="shared" si="29"/>
        <v>354.02321317695544</v>
      </c>
      <c r="F325" s="4">
        <f t="shared" si="28"/>
        <v>0.28951994350995075</v>
      </c>
    </row>
    <row r="326" spans="1:6" x14ac:dyDescent="0.25">
      <c r="A326" s="28">
        <v>0.31499858273092107</v>
      </c>
      <c r="B326" s="29">
        <f t="shared" si="25"/>
        <v>-0.48173083922755405</v>
      </c>
      <c r="C326" s="29">
        <f t="shared" si="26"/>
        <v>0.15182691607724461</v>
      </c>
      <c r="D326" s="29">
        <f t="shared" si="27"/>
        <v>1.1639587564486507</v>
      </c>
      <c r="E326" s="33">
        <f t="shared" si="29"/>
        <v>355.1871719334041</v>
      </c>
      <c r="F326" s="4">
        <f t="shared" si="28"/>
        <v>0.29047182819115808</v>
      </c>
    </row>
    <row r="327" spans="1:6" x14ac:dyDescent="0.25">
      <c r="A327" s="31">
        <v>0.31502053131677343</v>
      </c>
      <c r="B327" s="32">
        <f t="shared" si="25"/>
        <v>-0.48166905434817536</v>
      </c>
      <c r="C327" s="32">
        <f t="shared" si="26"/>
        <v>0.15183309456518246</v>
      </c>
      <c r="D327" s="32">
        <f t="shared" si="27"/>
        <v>1.1639659479760041</v>
      </c>
      <c r="E327" s="33">
        <f t="shared" si="29"/>
        <v>356.35113788138011</v>
      </c>
      <c r="F327" s="4">
        <f t="shared" si="28"/>
        <v>0.29142371875359152</v>
      </c>
    </row>
    <row r="328" spans="1:6" x14ac:dyDescent="0.25">
      <c r="A328" s="28">
        <v>0.31672239582313333</v>
      </c>
      <c r="B328" s="29">
        <f t="shared" si="25"/>
        <v>-0.47688390776053502</v>
      </c>
      <c r="C328" s="29">
        <f t="shared" si="26"/>
        <v>0.15231160922394651</v>
      </c>
      <c r="D328" s="29">
        <f t="shared" si="27"/>
        <v>1.1645230560259665</v>
      </c>
      <c r="E328" s="33">
        <f t="shared" si="29"/>
        <v>357.5156609374061</v>
      </c>
      <c r="F328" s="4">
        <f t="shared" si="28"/>
        <v>0.29237606491861023</v>
      </c>
    </row>
    <row r="329" spans="1:6" x14ac:dyDescent="0.25">
      <c r="A329" s="31">
        <v>0.3171548104661539</v>
      </c>
      <c r="B329" s="32">
        <f t="shared" si="25"/>
        <v>-0.47566982595149326</v>
      </c>
      <c r="C329" s="32">
        <f t="shared" si="26"/>
        <v>0.15243301740485068</v>
      </c>
      <c r="D329" s="32">
        <f t="shared" si="27"/>
        <v>1.1646644472346708</v>
      </c>
      <c r="E329" s="33">
        <f t="shared" si="29"/>
        <v>358.68032538464075</v>
      </c>
      <c r="F329" s="4">
        <f t="shared" si="28"/>
        <v>0.29332852671326348</v>
      </c>
    </row>
    <row r="330" spans="1:6" x14ac:dyDescent="0.25">
      <c r="A330" s="28">
        <v>0.31819060229362151</v>
      </c>
      <c r="B330" s="29">
        <f t="shared" si="25"/>
        <v>-0.47276449894918454</v>
      </c>
      <c r="C330" s="29">
        <f t="shared" si="26"/>
        <v>0.15272355010508154</v>
      </c>
      <c r="D330" s="29">
        <f t="shared" si="27"/>
        <v>1.1650028695003756</v>
      </c>
      <c r="E330" s="33">
        <f t="shared" si="29"/>
        <v>359.84532825414112</v>
      </c>
      <c r="F330" s="4">
        <f t="shared" si="28"/>
        <v>0.29428126526941595</v>
      </c>
    </row>
    <row r="331" spans="1:6" x14ac:dyDescent="0.25">
      <c r="A331" s="31">
        <v>0.31874761860144463</v>
      </c>
      <c r="B331" s="32">
        <f t="shared" si="25"/>
        <v>-0.47120375537360371</v>
      </c>
      <c r="C331" s="32">
        <f t="shared" si="26"/>
        <v>0.15287962446263964</v>
      </c>
      <c r="D331" s="32">
        <f t="shared" si="27"/>
        <v>1.1651847107647961</v>
      </c>
      <c r="E331" s="33">
        <f t="shared" si="29"/>
        <v>361.0105129649059</v>
      </c>
      <c r="F331" s="4">
        <f t="shared" si="28"/>
        <v>0.29523415253523111</v>
      </c>
    </row>
    <row r="332" spans="1:6" x14ac:dyDescent="0.25">
      <c r="A332" s="28">
        <v>0.31907122433041379</v>
      </c>
      <c r="B332" s="29">
        <f t="shared" si="25"/>
        <v>-0.47029754857285505</v>
      </c>
      <c r="C332" s="29">
        <f t="shared" si="26"/>
        <v>0.15297024514271451</v>
      </c>
      <c r="D332" s="29">
        <f t="shared" si="27"/>
        <v>1.1652903053801542</v>
      </c>
      <c r="E332" s="33">
        <f t="shared" si="29"/>
        <v>362.17580327028605</v>
      </c>
      <c r="F332" s="4">
        <f t="shared" si="28"/>
        <v>0.29618712615625103</v>
      </c>
    </row>
    <row r="333" spans="1:6" x14ac:dyDescent="0.25">
      <c r="A333" s="31">
        <v>0.32125891259812578</v>
      </c>
      <c r="B333" s="32">
        <f t="shared" si="25"/>
        <v>-0.46418134542820472</v>
      </c>
      <c r="C333" s="32">
        <f t="shared" si="26"/>
        <v>0.15358186545717953</v>
      </c>
      <c r="D333" s="32">
        <f t="shared" si="27"/>
        <v>1.1660032386031705</v>
      </c>
      <c r="E333" s="33">
        <f t="shared" si="29"/>
        <v>363.34180650888925</v>
      </c>
      <c r="F333" s="4">
        <f t="shared" si="28"/>
        <v>0.29714068281357703</v>
      </c>
    </row>
    <row r="334" spans="1:6" x14ac:dyDescent="0.25">
      <c r="A334" s="28">
        <v>0.32700040703164568</v>
      </c>
      <c r="B334" s="29">
        <f t="shared" si="25"/>
        <v>-0.44821115337210887</v>
      </c>
      <c r="C334" s="29">
        <f t="shared" si="26"/>
        <v>0.15517888466278912</v>
      </c>
      <c r="D334" s="29">
        <f t="shared" si="27"/>
        <v>1.1678668558892298</v>
      </c>
      <c r="E334" s="33">
        <f t="shared" si="29"/>
        <v>364.50967336477845</v>
      </c>
      <c r="F334" s="4">
        <f t="shared" si="28"/>
        <v>0.29809576353585487</v>
      </c>
    </row>
    <row r="335" spans="1:6" x14ac:dyDescent="0.25">
      <c r="A335" s="31">
        <v>0.32747893526181127</v>
      </c>
      <c r="B335" s="32">
        <f t="shared" si="25"/>
        <v>-0.44688531070938448</v>
      </c>
      <c r="C335" s="32">
        <f t="shared" si="26"/>
        <v>0.15531146892906156</v>
      </c>
      <c r="D335" s="32">
        <f t="shared" si="27"/>
        <v>1.1680217069246004</v>
      </c>
      <c r="E335" s="33">
        <f t="shared" si="29"/>
        <v>365.67769507170306</v>
      </c>
      <c r="F335" s="4">
        <f t="shared" si="28"/>
        <v>0.29905097089520444</v>
      </c>
    </row>
    <row r="336" spans="1:6" x14ac:dyDescent="0.25">
      <c r="A336" s="28">
        <v>0.32762024933806067</v>
      </c>
      <c r="B336" s="29">
        <f t="shared" si="25"/>
        <v>-0.44649392667997706</v>
      </c>
      <c r="C336" s="29">
        <f t="shared" si="26"/>
        <v>0.15535060733200229</v>
      </c>
      <c r="D336" s="29">
        <f t="shared" si="27"/>
        <v>1.1680674223234175</v>
      </c>
      <c r="E336" s="33">
        <f t="shared" si="29"/>
        <v>366.84576249402647</v>
      </c>
      <c r="F336" s="4">
        <f t="shared" si="28"/>
        <v>0.30000621564057617</v>
      </c>
    </row>
    <row r="337" spans="1:6" x14ac:dyDescent="0.25">
      <c r="A337" s="31">
        <v>0.32816988034152883</v>
      </c>
      <c r="B337" s="32">
        <f t="shared" si="25"/>
        <v>-0.44497231591201214</v>
      </c>
      <c r="C337" s="32">
        <f t="shared" si="26"/>
        <v>0.15550276840879879</v>
      </c>
      <c r="D337" s="32">
        <f t="shared" si="27"/>
        <v>1.1682451702429837</v>
      </c>
      <c r="E337" s="33">
        <f t="shared" si="29"/>
        <v>368.01400766426946</v>
      </c>
      <c r="F337" s="4">
        <f t="shared" si="28"/>
        <v>0.30096160574807584</v>
      </c>
    </row>
    <row r="338" spans="1:6" x14ac:dyDescent="0.25">
      <c r="A338" s="28">
        <v>0.32911287254212396</v>
      </c>
      <c r="B338" s="29">
        <f t="shared" si="25"/>
        <v>-0.44236411093766659</v>
      </c>
      <c r="C338" s="29">
        <f t="shared" si="26"/>
        <v>0.15576358890623335</v>
      </c>
      <c r="D338" s="29">
        <f t="shared" si="27"/>
        <v>1.1685499122691678</v>
      </c>
      <c r="E338" s="33">
        <f t="shared" si="29"/>
        <v>369.18255757653861</v>
      </c>
      <c r="F338" s="4">
        <f t="shared" si="28"/>
        <v>0.30191724507339779</v>
      </c>
    </row>
    <row r="339" spans="1:6" x14ac:dyDescent="0.25">
      <c r="A339" s="31">
        <v>0.32922197672699349</v>
      </c>
      <c r="B339" s="32">
        <f t="shared" si="25"/>
        <v>-0.44206253613164914</v>
      </c>
      <c r="C339" s="32">
        <f t="shared" si="26"/>
        <v>0.1557937463868351</v>
      </c>
      <c r="D339" s="32">
        <f t="shared" si="27"/>
        <v>1.1685851533218674</v>
      </c>
      <c r="E339" s="33">
        <f t="shared" si="29"/>
        <v>370.3511427298605</v>
      </c>
      <c r="F339" s="4">
        <f t="shared" si="28"/>
        <v>0.3028729132188287</v>
      </c>
    </row>
    <row r="340" spans="1:6" x14ac:dyDescent="0.25">
      <c r="A340" s="28">
        <v>0.33018243903131028</v>
      </c>
      <c r="B340" s="29">
        <f t="shared" si="25"/>
        <v>-0.43940945319910818</v>
      </c>
      <c r="C340" s="29">
        <f t="shared" si="26"/>
        <v>0.15605905468008918</v>
      </c>
      <c r="D340" s="29">
        <f t="shared" si="27"/>
        <v>1.1688952297855271</v>
      </c>
      <c r="E340" s="33">
        <f t="shared" si="29"/>
        <v>371.520037959646</v>
      </c>
      <c r="F340" s="4">
        <f t="shared" si="28"/>
        <v>0.30382883494458118</v>
      </c>
    </row>
    <row r="341" spans="1:6" x14ac:dyDescent="0.25">
      <c r="A341" s="31">
        <v>0.33082136963899644</v>
      </c>
      <c r="B341" s="32">
        <f t="shared" si="25"/>
        <v>-0.43764624930182572</v>
      </c>
      <c r="C341" s="32">
        <f t="shared" si="26"/>
        <v>0.15623537506981744</v>
      </c>
      <c r="D341" s="32">
        <f t="shared" si="27"/>
        <v>1.1691013480188839</v>
      </c>
      <c r="E341" s="33">
        <f t="shared" si="29"/>
        <v>372.6891393076649</v>
      </c>
      <c r="F341" s="4">
        <f t="shared" si="28"/>
        <v>0.30478492523368506</v>
      </c>
    </row>
    <row r="342" spans="1:6" x14ac:dyDescent="0.25">
      <c r="A342" s="28">
        <v>0.33115752522907849</v>
      </c>
      <c r="B342" s="29">
        <f t="shared" si="25"/>
        <v>-0.43671913483970792</v>
      </c>
      <c r="C342" s="29">
        <f t="shared" si="26"/>
        <v>0.15632808651602922</v>
      </c>
      <c r="D342" s="29">
        <f t="shared" si="27"/>
        <v>1.1692097421202363</v>
      </c>
      <c r="E342" s="33">
        <f t="shared" si="29"/>
        <v>373.85834904978515</v>
      </c>
      <c r="F342" s="4">
        <f t="shared" si="28"/>
        <v>0.30574110416741146</v>
      </c>
    </row>
    <row r="343" spans="1:6" x14ac:dyDescent="0.25">
      <c r="A343" s="31">
        <v>0.33177638293949274</v>
      </c>
      <c r="B343" s="32">
        <f t="shared" si="25"/>
        <v>-0.43501331061417942</v>
      </c>
      <c r="C343" s="32">
        <f t="shared" si="26"/>
        <v>0.15649866893858205</v>
      </c>
      <c r="D343" s="32">
        <f t="shared" si="27"/>
        <v>1.1694092057625314</v>
      </c>
      <c r="E343" s="33">
        <f t="shared" si="29"/>
        <v>375.02775825554767</v>
      </c>
      <c r="F343" s="4">
        <f t="shared" si="28"/>
        <v>0.30669744622236916</v>
      </c>
    </row>
    <row r="344" spans="1:6" x14ac:dyDescent="0.25">
      <c r="A344" s="28">
        <v>0.33300136591250806</v>
      </c>
      <c r="B344" s="29">
        <f t="shared" si="25"/>
        <v>-0.43164048126405458</v>
      </c>
      <c r="C344" s="29">
        <f t="shared" si="26"/>
        <v>0.15683595187359456</v>
      </c>
      <c r="D344" s="29">
        <f t="shared" si="27"/>
        <v>1.1698036940550265</v>
      </c>
      <c r="E344" s="33">
        <f t="shared" si="29"/>
        <v>376.19756194960269</v>
      </c>
      <c r="F344" s="4">
        <f t="shared" si="28"/>
        <v>0.30765411088958483</v>
      </c>
    </row>
    <row r="345" spans="1:6" x14ac:dyDescent="0.25">
      <c r="A345" s="31">
        <v>0.33411946243170487</v>
      </c>
      <c r="B345" s="32">
        <f t="shared" si="25"/>
        <v>-0.42856623115149095</v>
      </c>
      <c r="C345" s="32">
        <f t="shared" si="26"/>
        <v>0.15714337688485092</v>
      </c>
      <c r="D345" s="32">
        <f t="shared" si="27"/>
        <v>1.1701633762536583</v>
      </c>
      <c r="E345" s="33">
        <f t="shared" si="29"/>
        <v>377.36772532585633</v>
      </c>
      <c r="F345" s="4">
        <f t="shared" si="28"/>
        <v>0.3086110697046584</v>
      </c>
    </row>
    <row r="346" spans="1:6" x14ac:dyDescent="0.25">
      <c r="A346" s="28">
        <v>0.33476442763345726</v>
      </c>
      <c r="B346" s="29">
        <f t="shared" si="25"/>
        <v>-0.42679471631667831</v>
      </c>
      <c r="C346" s="29">
        <f t="shared" si="26"/>
        <v>0.15732052836833219</v>
      </c>
      <c r="D346" s="29">
        <f t="shared" si="27"/>
        <v>1.1703706907941742</v>
      </c>
      <c r="E346" s="33">
        <f t="shared" si="29"/>
        <v>378.53809601665051</v>
      </c>
      <c r="F346" s="4">
        <f t="shared" si="28"/>
        <v>0.30956819806142261</v>
      </c>
    </row>
    <row r="347" spans="1:6" x14ac:dyDescent="0.25">
      <c r="A347" s="31">
        <v>0.33572931351430746</v>
      </c>
      <c r="B347" s="32">
        <f t="shared" si="25"/>
        <v>-0.42414697736406753</v>
      </c>
      <c r="C347" s="32">
        <f t="shared" si="26"/>
        <v>0.15758530226359324</v>
      </c>
      <c r="D347" s="32">
        <f t="shared" si="27"/>
        <v>1.1706806154290408</v>
      </c>
      <c r="E347" s="33">
        <f t="shared" si="29"/>
        <v>379.70877663207955</v>
      </c>
      <c r="F347" s="4">
        <f t="shared" si="28"/>
        <v>0.31052557987434287</v>
      </c>
    </row>
    <row r="348" spans="1:6" x14ac:dyDescent="0.25">
      <c r="A348" s="28">
        <v>0.33591483827698743</v>
      </c>
      <c r="B348" s="29">
        <f t="shared" si="25"/>
        <v>-0.42363822093455827</v>
      </c>
      <c r="C348" s="29">
        <f t="shared" si="26"/>
        <v>0.15763617790654419</v>
      </c>
      <c r="D348" s="29">
        <f t="shared" si="27"/>
        <v>1.1707401760731213</v>
      </c>
      <c r="E348" s="33">
        <f t="shared" si="29"/>
        <v>380.87951680815269</v>
      </c>
      <c r="F348" s="4">
        <f t="shared" si="28"/>
        <v>0.31148301039591741</v>
      </c>
    </row>
    <row r="349" spans="1:6" x14ac:dyDescent="0.25">
      <c r="A349" s="31">
        <v>0.33706072842422674</v>
      </c>
      <c r="B349" s="32">
        <f t="shared" si="25"/>
        <v>-0.42049831940536375</v>
      </c>
      <c r="C349" s="32">
        <f t="shared" si="26"/>
        <v>0.15795016805946363</v>
      </c>
      <c r="D349" s="32">
        <f t="shared" si="27"/>
        <v>1.1711078346776054</v>
      </c>
      <c r="E349" s="33">
        <f t="shared" si="29"/>
        <v>382.05062464283031</v>
      </c>
      <c r="F349" s="4">
        <f t="shared" si="28"/>
        <v>0.31244074158844931</v>
      </c>
    </row>
    <row r="350" spans="1:6" x14ac:dyDescent="0.25">
      <c r="A350" s="28">
        <v>0.33781016448929213</v>
      </c>
      <c r="B350" s="29">
        <f t="shared" si="25"/>
        <v>-0.41844700027315301</v>
      </c>
      <c r="C350" s="29">
        <f t="shared" si="26"/>
        <v>0.15815529997268471</v>
      </c>
      <c r="D350" s="29">
        <f t="shared" si="27"/>
        <v>1.1713480909095888</v>
      </c>
      <c r="E350" s="33">
        <f t="shared" si="29"/>
        <v>383.2219727337399</v>
      </c>
      <c r="F350" s="4">
        <f t="shared" si="28"/>
        <v>0.31339866926236465</v>
      </c>
    </row>
    <row r="351" spans="1:6" x14ac:dyDescent="0.25">
      <c r="A351" s="31">
        <v>0.33829109497094778</v>
      </c>
      <c r="B351" s="32">
        <f t="shared" si="25"/>
        <v>-0.41713154873256691</v>
      </c>
      <c r="C351" s="32">
        <f t="shared" si="26"/>
        <v>0.15828684512674332</v>
      </c>
      <c r="D351" s="32">
        <f t="shared" si="27"/>
        <v>1.1715021862096866</v>
      </c>
      <c r="E351" s="33">
        <f t="shared" si="29"/>
        <v>384.3934749199496</v>
      </c>
      <c r="F351" s="4">
        <f t="shared" si="28"/>
        <v>0.31435672295531181</v>
      </c>
    </row>
    <row r="352" spans="1:6" x14ac:dyDescent="0.25">
      <c r="A352" s="28">
        <v>0.34046391926302244</v>
      </c>
      <c r="B352" s="29">
        <f t="shared" si="25"/>
        <v>-0.41119734009634001</v>
      </c>
      <c r="C352" s="29">
        <f t="shared" si="26"/>
        <v>0.158880265990366</v>
      </c>
      <c r="D352" s="29">
        <f t="shared" si="27"/>
        <v>1.1721975863608352</v>
      </c>
      <c r="E352" s="33">
        <f t="shared" si="29"/>
        <v>385.56567250631042</v>
      </c>
      <c r="F352" s="4">
        <f t="shared" si="28"/>
        <v>0.31531534534603073</v>
      </c>
    </row>
    <row r="353" spans="1:6" x14ac:dyDescent="0.25">
      <c r="A353" s="31">
        <v>0.34155582096813164</v>
      </c>
      <c r="B353" s="32">
        <f t="shared" si="25"/>
        <v>-0.40822071409878774</v>
      </c>
      <c r="C353" s="32">
        <f t="shared" si="26"/>
        <v>0.15917792859012123</v>
      </c>
      <c r="D353" s="32">
        <f t="shared" si="27"/>
        <v>1.1725465576770961</v>
      </c>
      <c r="E353" s="33">
        <f t="shared" si="29"/>
        <v>386.73821906398751</v>
      </c>
      <c r="F353" s="4">
        <f t="shared" si="28"/>
        <v>0.31627425312525531</v>
      </c>
    </row>
    <row r="354" spans="1:6" x14ac:dyDescent="0.25">
      <c r="A354" s="28">
        <v>0.34385612106314911</v>
      </c>
      <c r="B354" s="29">
        <f t="shared" si="25"/>
        <v>-0.40196166092622637</v>
      </c>
      <c r="C354" s="29">
        <f t="shared" si="26"/>
        <v>0.15980383390737737</v>
      </c>
      <c r="D354" s="29">
        <f t="shared" si="27"/>
        <v>1.1732806905271369</v>
      </c>
      <c r="E354" s="33">
        <f t="shared" si="29"/>
        <v>387.91149975451464</v>
      </c>
      <c r="F354" s="4">
        <f t="shared" si="28"/>
        <v>0.31723376127782649</v>
      </c>
    </row>
    <row r="355" spans="1:6" x14ac:dyDescent="0.25">
      <c r="A355" s="31">
        <v>0.34387110372892193</v>
      </c>
      <c r="B355" s="32">
        <f t="shared" si="25"/>
        <v>-0.40192094534474504</v>
      </c>
      <c r="C355" s="32">
        <f t="shared" si="26"/>
        <v>0.15980790546552551</v>
      </c>
      <c r="D355" s="32">
        <f t="shared" si="27"/>
        <v>1.1732854676174176</v>
      </c>
      <c r="E355" s="33">
        <f t="shared" si="29"/>
        <v>389.08478522213204</v>
      </c>
      <c r="F355" s="4">
        <f t="shared" si="28"/>
        <v>0.31819327333709885</v>
      </c>
    </row>
    <row r="356" spans="1:6" x14ac:dyDescent="0.25">
      <c r="A356" s="28">
        <v>0.34459377365438171</v>
      </c>
      <c r="B356" s="29">
        <f t="shared" si="25"/>
        <v>-0.3999578702363239</v>
      </c>
      <c r="C356" s="29">
        <f t="shared" si="26"/>
        <v>0.16000421297636763</v>
      </c>
      <c r="D356" s="29">
        <f t="shared" si="27"/>
        <v>1.1735158149757914</v>
      </c>
      <c r="E356" s="33">
        <f t="shared" si="29"/>
        <v>390.25830103710786</v>
      </c>
      <c r="F356" s="4">
        <f t="shared" si="28"/>
        <v>0.31915297377428459</v>
      </c>
    </row>
    <row r="357" spans="1:6" x14ac:dyDescent="0.25">
      <c r="A357" s="31">
        <v>0.34505218925146464</v>
      </c>
      <c r="B357" s="32">
        <f t="shared" si="25"/>
        <v>-0.39871341984831482</v>
      </c>
      <c r="C357" s="32">
        <f t="shared" si="26"/>
        <v>0.16012865801516851</v>
      </c>
      <c r="D357" s="32">
        <f t="shared" si="27"/>
        <v>1.1736618622841624</v>
      </c>
      <c r="E357" s="33">
        <f t="shared" si="29"/>
        <v>391.43196289939203</v>
      </c>
      <c r="F357" s="4">
        <f t="shared" si="28"/>
        <v>0.32011279364886003</v>
      </c>
    </row>
    <row r="358" spans="1:6" x14ac:dyDescent="0.25">
      <c r="A358" s="28">
        <v>0.34566140321853311</v>
      </c>
      <c r="B358" s="29">
        <f t="shared" si="25"/>
        <v>-0.3970605552130958</v>
      </c>
      <c r="C358" s="29">
        <f t="shared" si="26"/>
        <v>0.16029394447869044</v>
      </c>
      <c r="D358" s="29">
        <f t="shared" si="27"/>
        <v>1.1738558687356284</v>
      </c>
      <c r="E358" s="33">
        <f t="shared" si="29"/>
        <v>392.60581876812768</v>
      </c>
      <c r="F358" s="4">
        <f t="shared" si="28"/>
        <v>0.32107277218177982</v>
      </c>
    </row>
    <row r="359" spans="1:6" x14ac:dyDescent="0.25">
      <c r="A359" s="31">
        <v>0.34656074698993478</v>
      </c>
      <c r="B359" s="32">
        <f t="shared" si="25"/>
        <v>-0.39462251608975446</v>
      </c>
      <c r="C359" s="32">
        <f t="shared" si="26"/>
        <v>0.16053774839102455</v>
      </c>
      <c r="D359" s="32">
        <f t="shared" si="27"/>
        <v>1.1741420942789784</v>
      </c>
      <c r="E359" s="33">
        <f t="shared" si="29"/>
        <v>393.77996086240665</v>
      </c>
      <c r="F359" s="4">
        <f t="shared" si="28"/>
        <v>0.32203298478975473</v>
      </c>
    </row>
    <row r="360" spans="1:6" x14ac:dyDescent="0.25">
      <c r="A360" s="28">
        <v>0.34744682627277945</v>
      </c>
      <c r="B360" s="29">
        <f t="shared" si="25"/>
        <v>-0.39222272768838445</v>
      </c>
      <c r="C360" s="29">
        <f t="shared" si="26"/>
        <v>0.16077772723116157</v>
      </c>
      <c r="D360" s="29">
        <f t="shared" si="27"/>
        <v>1.174423897348954</v>
      </c>
      <c r="E360" s="33">
        <f t="shared" si="29"/>
        <v>394.95438475975561</v>
      </c>
      <c r="F360" s="4">
        <f t="shared" si="28"/>
        <v>0.32299342785608909</v>
      </c>
    </row>
    <row r="361" spans="1:6" x14ac:dyDescent="0.25">
      <c r="A361" s="31">
        <v>0.34783325339099047</v>
      </c>
      <c r="B361" s="32">
        <f t="shared" si="25"/>
        <v>-0.39117686619659287</v>
      </c>
      <c r="C361" s="32">
        <f t="shared" si="26"/>
        <v>0.16088231338034073</v>
      </c>
      <c r="D361" s="32">
        <f t="shared" si="27"/>
        <v>1.1745467322451841</v>
      </c>
      <c r="E361" s="33">
        <f t="shared" si="29"/>
        <v>396.12893149200079</v>
      </c>
      <c r="F361" s="4">
        <f t="shared" si="28"/>
        <v>0.32395397137671816</v>
      </c>
    </row>
    <row r="362" spans="1:6" x14ac:dyDescent="0.25">
      <c r="A362" s="28">
        <v>0.3478697974146201</v>
      </c>
      <c r="B362" s="29">
        <f t="shared" si="25"/>
        <v>-0.39107798228764301</v>
      </c>
      <c r="C362" s="29">
        <f t="shared" si="26"/>
        <v>0.1608922017712357</v>
      </c>
      <c r="D362" s="29">
        <f t="shared" si="27"/>
        <v>1.1745583466798208</v>
      </c>
      <c r="E362" s="33">
        <f t="shared" si="29"/>
        <v>397.3034898386806</v>
      </c>
      <c r="F362" s="4">
        <f t="shared" si="28"/>
        <v>0.32491452439562407</v>
      </c>
    </row>
    <row r="363" spans="1:6" x14ac:dyDescent="0.25">
      <c r="A363" s="31">
        <v>0.34802250312756322</v>
      </c>
      <c r="B363" s="32">
        <f t="shared" si="25"/>
        <v>-0.39066481961758198</v>
      </c>
      <c r="C363" s="32">
        <f t="shared" si="26"/>
        <v>0.1609335180382418</v>
      </c>
      <c r="D363" s="32">
        <f t="shared" si="27"/>
        <v>1.1746068760486059</v>
      </c>
      <c r="E363" s="33">
        <f t="shared" si="29"/>
        <v>398.47809671472919</v>
      </c>
      <c r="F363" s="4">
        <f t="shared" si="28"/>
        <v>0.32587511710181477</v>
      </c>
    </row>
    <row r="364" spans="1:6" x14ac:dyDescent="0.25">
      <c r="A364" s="28">
        <v>0.34818998069469043</v>
      </c>
      <c r="B364" s="29">
        <f t="shared" si="25"/>
        <v>-0.39021176667688812</v>
      </c>
      <c r="C364" s="29">
        <f t="shared" si="26"/>
        <v>0.1609788233323112</v>
      </c>
      <c r="D364" s="29">
        <f t="shared" si="27"/>
        <v>1.1746600931640405</v>
      </c>
      <c r="E364" s="33">
        <f t="shared" si="29"/>
        <v>399.65275680789324</v>
      </c>
      <c r="F364" s="4">
        <f t="shared" si="28"/>
        <v>0.32683575332892639</v>
      </c>
    </row>
    <row r="365" spans="1:6" x14ac:dyDescent="0.25">
      <c r="A365" s="31">
        <v>0.34865020399364699</v>
      </c>
      <c r="B365" s="32">
        <f t="shared" si="25"/>
        <v>-0.38896720289004816</v>
      </c>
      <c r="C365" s="32">
        <f t="shared" si="26"/>
        <v>0.1611032797109952</v>
      </c>
      <c r="D365" s="32">
        <f t="shared" si="27"/>
        <v>1.174806296203182</v>
      </c>
      <c r="E365" s="33">
        <f t="shared" si="29"/>
        <v>400.82756310409644</v>
      </c>
      <c r="F365" s="4">
        <f t="shared" si="28"/>
        <v>0.32779650912078429</v>
      </c>
    </row>
    <row r="366" spans="1:6" x14ac:dyDescent="0.25">
      <c r="A366" s="28">
        <v>0.35011706588606495</v>
      </c>
      <c r="B366" s="29">
        <f t="shared" si="25"/>
        <v>-0.38500443218784558</v>
      </c>
      <c r="C366" s="29">
        <f t="shared" si="26"/>
        <v>0.16149955678121544</v>
      </c>
      <c r="D366" s="29">
        <f t="shared" si="27"/>
        <v>1.1752719372556604</v>
      </c>
      <c r="E366" s="33">
        <f t="shared" si="29"/>
        <v>402.00283504135211</v>
      </c>
      <c r="F366" s="4">
        <f t="shared" si="28"/>
        <v>0.32875764571357885</v>
      </c>
    </row>
    <row r="367" spans="1:6" x14ac:dyDescent="0.25">
      <c r="A367" s="31">
        <v>0.35044770789095514</v>
      </c>
      <c r="B367" s="32">
        <f t="shared" si="25"/>
        <v>-0.38411202964516716</v>
      </c>
      <c r="C367" s="32">
        <f t="shared" si="26"/>
        <v>0.16158879703548329</v>
      </c>
      <c r="D367" s="32">
        <f t="shared" si="27"/>
        <v>1.1753768235021429</v>
      </c>
      <c r="E367" s="33">
        <f t="shared" si="29"/>
        <v>403.17821186485423</v>
      </c>
      <c r="F367" s="4">
        <f t="shared" si="28"/>
        <v>0.32971886808227463</v>
      </c>
    </row>
    <row r="368" spans="1:6" x14ac:dyDescent="0.25">
      <c r="A368" s="28">
        <v>0.35290008438537968</v>
      </c>
      <c r="B368" s="29">
        <f t="shared" si="25"/>
        <v>-0.37750255125955839</v>
      </c>
      <c r="C368" s="29">
        <f t="shared" si="26"/>
        <v>0.16224974487404417</v>
      </c>
      <c r="D368" s="29">
        <f t="shared" si="27"/>
        <v>1.1761539430625876</v>
      </c>
      <c r="E368" s="33">
        <f t="shared" si="29"/>
        <v>404.35436580791685</v>
      </c>
      <c r="F368" s="4">
        <f t="shared" si="28"/>
        <v>0.33068072597881965</v>
      </c>
    </row>
    <row r="369" spans="1:6" x14ac:dyDescent="0.25">
      <c r="A369" s="31">
        <v>0.35347108673023053</v>
      </c>
      <c r="B369" s="32">
        <f t="shared" si="25"/>
        <v>-0.37596599915700263</v>
      </c>
      <c r="C369" s="32">
        <f t="shared" si="26"/>
        <v>0.16240340008429974</v>
      </c>
      <c r="D369" s="32">
        <f t="shared" si="27"/>
        <v>1.1763346791291653</v>
      </c>
      <c r="E369" s="33">
        <f t="shared" si="29"/>
        <v>405.53070048704603</v>
      </c>
      <c r="F369" s="4">
        <f t="shared" si="28"/>
        <v>0.33164273168119723</v>
      </c>
    </row>
    <row r="370" spans="1:6" x14ac:dyDescent="0.25">
      <c r="A370" s="28">
        <v>0.35409355171700196</v>
      </c>
      <c r="B370" s="29">
        <f t="shared" si="25"/>
        <v>-0.37429197297344768</v>
      </c>
      <c r="C370" s="29">
        <f t="shared" si="26"/>
        <v>0.16257080270265523</v>
      </c>
      <c r="D370" s="29">
        <f t="shared" si="27"/>
        <v>1.1765316171180216</v>
      </c>
      <c r="E370" s="33">
        <f t="shared" si="29"/>
        <v>406.70723210416406</v>
      </c>
      <c r="F370" s="4">
        <f t="shared" si="28"/>
        <v>0.3326048984393285</v>
      </c>
    </row>
    <row r="371" spans="1:6" x14ac:dyDescent="0.25">
      <c r="A371" s="31">
        <v>0.35525015825098483</v>
      </c>
      <c r="B371" s="32">
        <f t="shared" si="25"/>
        <v>-0.37118423213942858</v>
      </c>
      <c r="C371" s="32">
        <f t="shared" si="26"/>
        <v>0.16288157678605714</v>
      </c>
      <c r="D371" s="32">
        <f t="shared" si="27"/>
        <v>1.1768973094738349</v>
      </c>
      <c r="E371" s="33">
        <f t="shared" si="29"/>
        <v>407.88412941363788</v>
      </c>
      <c r="F371" s="4">
        <f t="shared" si="28"/>
        <v>0.33356736426042016</v>
      </c>
    </row>
    <row r="372" spans="1:6" x14ac:dyDescent="0.25">
      <c r="A372" s="28">
        <v>0.35591234885841405</v>
      </c>
      <c r="B372" s="29">
        <f t="shared" si="25"/>
        <v>-0.36940657523388976</v>
      </c>
      <c r="C372" s="29">
        <f t="shared" si="26"/>
        <v>0.16305934247661102</v>
      </c>
      <c r="D372" s="29">
        <f t="shared" si="27"/>
        <v>1.177106540033221</v>
      </c>
      <c r="E372" s="33">
        <f t="shared" si="29"/>
        <v>409.06123595367109</v>
      </c>
      <c r="F372" s="4">
        <f t="shared" si="28"/>
        <v>0.33453000119012138</v>
      </c>
    </row>
    <row r="373" spans="1:6" x14ac:dyDescent="0.25">
      <c r="A373" s="31">
        <v>0.35591631020182568</v>
      </c>
      <c r="B373" s="32">
        <f t="shared" si="25"/>
        <v>-0.36939594448764457</v>
      </c>
      <c r="C373" s="32">
        <f t="shared" si="26"/>
        <v>0.16306040555123555</v>
      </c>
      <c r="D373" s="32">
        <f t="shared" si="27"/>
        <v>1.1771077913859791</v>
      </c>
      <c r="E373" s="33">
        <f t="shared" si="29"/>
        <v>410.23834374505708</v>
      </c>
      <c r="F373" s="4">
        <f t="shared" si="28"/>
        <v>0.33549263914317801</v>
      </c>
    </row>
    <row r="374" spans="1:6" x14ac:dyDescent="0.25">
      <c r="A374" s="28">
        <v>0.35599486560885163</v>
      </c>
      <c r="B374" s="29">
        <f t="shared" si="25"/>
        <v>-0.36918514013073117</v>
      </c>
      <c r="C374" s="29">
        <f t="shared" si="26"/>
        <v>0.1630814859869269</v>
      </c>
      <c r="D374" s="29">
        <f t="shared" si="27"/>
        <v>1.1771326055926234</v>
      </c>
      <c r="E374" s="33">
        <f t="shared" si="29"/>
        <v>411.41547635064973</v>
      </c>
      <c r="F374" s="4">
        <f t="shared" si="28"/>
        <v>0.33645529738927599</v>
      </c>
    </row>
    <row r="375" spans="1:6" x14ac:dyDescent="0.25">
      <c r="A375" s="31">
        <v>0.35737554603792776</v>
      </c>
      <c r="B375" s="32">
        <f t="shared" si="25"/>
        <v>-0.36548273523480607</v>
      </c>
      <c r="C375" s="32">
        <f t="shared" si="26"/>
        <v>0.1634517264765194</v>
      </c>
      <c r="D375" s="32">
        <f t="shared" si="27"/>
        <v>1.1775685084342946</v>
      </c>
      <c r="E375" s="33">
        <f t="shared" si="29"/>
        <v>412.59304485908405</v>
      </c>
      <c r="F375" s="4">
        <f t="shared" si="28"/>
        <v>0.33741831211642209</v>
      </c>
    </row>
    <row r="376" spans="1:6" x14ac:dyDescent="0.25">
      <c r="A376" s="28">
        <v>0.35750922512332772</v>
      </c>
      <c r="B376" s="29">
        <f t="shared" si="25"/>
        <v>-0.36512453077056567</v>
      </c>
      <c r="C376" s="29">
        <f t="shared" si="26"/>
        <v>0.16348754692294343</v>
      </c>
      <c r="D376" s="29">
        <f t="shared" si="27"/>
        <v>1.1776106902194423</v>
      </c>
      <c r="E376" s="33">
        <f t="shared" si="29"/>
        <v>413.77065554930351</v>
      </c>
      <c r="F376" s="4">
        <f t="shared" si="28"/>
        <v>0.33838136133980351</v>
      </c>
    </row>
    <row r="377" spans="1:6" x14ac:dyDescent="0.25">
      <c r="A377" s="31">
        <v>0.35882861797316867</v>
      </c>
      <c r="B377" s="32">
        <f t="shared" si="25"/>
        <v>-0.36159160910244242</v>
      </c>
      <c r="C377" s="32">
        <f t="shared" si="26"/>
        <v>0.16384083908975577</v>
      </c>
      <c r="D377" s="32">
        <f t="shared" si="27"/>
        <v>1.1780268043524551</v>
      </c>
      <c r="E377" s="33">
        <f t="shared" si="29"/>
        <v>414.94868235365595</v>
      </c>
      <c r="F377" s="4">
        <f t="shared" si="28"/>
        <v>0.33934475086104049</v>
      </c>
    </row>
    <row r="378" spans="1:6" x14ac:dyDescent="0.25">
      <c r="A378" s="28">
        <v>0.36207176428978882</v>
      </c>
      <c r="B378" s="29">
        <f t="shared" si="25"/>
        <v>-0.35292651982842288</v>
      </c>
      <c r="C378" s="29">
        <f t="shared" si="26"/>
        <v>0.16470734801715772</v>
      </c>
      <c r="D378" s="29">
        <f t="shared" si="27"/>
        <v>1.1790480174763927</v>
      </c>
      <c r="E378" s="33">
        <f t="shared" si="29"/>
        <v>416.12773037113237</v>
      </c>
      <c r="F378" s="4">
        <f t="shared" si="28"/>
        <v>0.34030897552967732</v>
      </c>
    </row>
    <row r="379" spans="1:6" x14ac:dyDescent="0.25">
      <c r="A379" s="31">
        <v>0.36227274733624126</v>
      </c>
      <c r="B379" s="32">
        <f t="shared" si="25"/>
        <v>-0.35239040782640019</v>
      </c>
      <c r="C379" s="32">
        <f t="shared" si="26"/>
        <v>0.16476095921736</v>
      </c>
      <c r="D379" s="32">
        <f t="shared" si="27"/>
        <v>1.1791112293501227</v>
      </c>
      <c r="E379" s="33">
        <f t="shared" si="29"/>
        <v>417.30684160048247</v>
      </c>
      <c r="F379" s="4">
        <f t="shared" si="28"/>
        <v>0.34127325189294155</v>
      </c>
    </row>
    <row r="380" spans="1:6" x14ac:dyDescent="0.25">
      <c r="A380" s="28">
        <v>0.36298758607822901</v>
      </c>
      <c r="B380" s="29">
        <f t="shared" si="25"/>
        <v>-0.35048443128307877</v>
      </c>
      <c r="C380" s="29">
        <f t="shared" si="26"/>
        <v>0.16495155687169213</v>
      </c>
      <c r="D380" s="29">
        <f t="shared" si="27"/>
        <v>1.1793359866030557</v>
      </c>
      <c r="E380" s="33">
        <f t="shared" si="29"/>
        <v>418.48617758708554</v>
      </c>
      <c r="F380" s="4">
        <f t="shared" si="28"/>
        <v>0.34223771206253473</v>
      </c>
    </row>
    <row r="381" spans="1:6" x14ac:dyDescent="0.25">
      <c r="A381" s="31">
        <v>0.36307554922769281</v>
      </c>
      <c r="B381" s="32">
        <f t="shared" si="25"/>
        <v>-0.35024998298277005</v>
      </c>
      <c r="C381" s="32">
        <f t="shared" si="26"/>
        <v>0.164975001701723</v>
      </c>
      <c r="D381" s="32">
        <f t="shared" si="27"/>
        <v>1.1793636362589304</v>
      </c>
      <c r="E381" s="33">
        <f t="shared" si="29"/>
        <v>419.66554122334446</v>
      </c>
      <c r="F381" s="4">
        <f t="shared" si="28"/>
        <v>0.34320219484399772</v>
      </c>
    </row>
    <row r="382" spans="1:6" x14ac:dyDescent="0.25">
      <c r="A382" s="28">
        <v>0.36320559097510785</v>
      </c>
      <c r="B382" s="29">
        <f t="shared" si="25"/>
        <v>-0.34990341780002121</v>
      </c>
      <c r="C382" s="29">
        <f t="shared" si="26"/>
        <v>0.16500965821999788</v>
      </c>
      <c r="D382" s="29">
        <f t="shared" si="27"/>
        <v>1.1794045096046029</v>
      </c>
      <c r="E382" s="33">
        <f t="shared" si="29"/>
        <v>420.84494573294904</v>
      </c>
      <c r="F382" s="4">
        <f t="shared" si="28"/>
        <v>0.34416671105165503</v>
      </c>
    </row>
    <row r="383" spans="1:6" x14ac:dyDescent="0.25">
      <c r="A383" s="31">
        <v>0.36455611673707689</v>
      </c>
      <c r="B383" s="32">
        <f t="shared" si="25"/>
        <v>-0.34630670059132956</v>
      </c>
      <c r="C383" s="32">
        <f t="shared" si="26"/>
        <v>0.16536932994086706</v>
      </c>
      <c r="D383" s="32">
        <f t="shared" si="27"/>
        <v>1.1798287843494133</v>
      </c>
      <c r="E383" s="33">
        <f t="shared" si="29"/>
        <v>422.02477451729845</v>
      </c>
      <c r="F383" s="4">
        <f t="shared" si="28"/>
        <v>0.34513157423091079</v>
      </c>
    </row>
    <row r="384" spans="1:6" x14ac:dyDescent="0.25">
      <c r="A384" s="28">
        <v>0.36603270042103153</v>
      </c>
      <c r="B384" s="29">
        <f t="shared" si="25"/>
        <v>-0.34237938450465205</v>
      </c>
      <c r="C384" s="29">
        <f t="shared" si="26"/>
        <v>0.16576206154953479</v>
      </c>
      <c r="D384" s="29">
        <f t="shared" si="27"/>
        <v>1.1802922314050404</v>
      </c>
      <c r="E384" s="33">
        <f t="shared" si="29"/>
        <v>423.20506674870347</v>
      </c>
      <c r="F384" s="4">
        <f t="shared" si="28"/>
        <v>0.34609681641685414</v>
      </c>
    </row>
    <row r="385" spans="1:6" x14ac:dyDescent="0.25">
      <c r="A385" s="31">
        <v>0.36614623092601395</v>
      </c>
      <c r="B385" s="32">
        <f t="shared" si="25"/>
        <v>-0.34207764312806527</v>
      </c>
      <c r="C385" s="32">
        <f t="shared" si="26"/>
        <v>0.16579223568719348</v>
      </c>
      <c r="D385" s="32">
        <f t="shared" si="27"/>
        <v>1.180327846242629</v>
      </c>
      <c r="E385" s="33">
        <f t="shared" si="29"/>
        <v>424.38539459494609</v>
      </c>
      <c r="F385" s="4">
        <f t="shared" si="28"/>
        <v>0.34706208772858754</v>
      </c>
    </row>
    <row r="386" spans="1:6" x14ac:dyDescent="0.25">
      <c r="A386" s="28">
        <v>0.36655365243747584</v>
      </c>
      <c r="B386" s="29">
        <f t="shared" ref="B386:B449" si="30">_xlfn.NORM.INV(A386,0,1)</f>
        <v>-0.340995054403326</v>
      </c>
      <c r="C386" s="29">
        <f t="shared" ref="C386:C449" si="31">0.2+B386*0.1</f>
        <v>0.16590049455966741</v>
      </c>
      <c r="D386" s="29">
        <f t="shared" ref="D386:D449" si="32">EXP(C386)</f>
        <v>1.1804556341213739</v>
      </c>
      <c r="E386" s="33">
        <f t="shared" si="29"/>
        <v>425.56585022906745</v>
      </c>
      <c r="F386" s="4">
        <f t="shared" si="28"/>
        <v>0.34802746354516145</v>
      </c>
    </row>
    <row r="387" spans="1:6" x14ac:dyDescent="0.25">
      <c r="A387" s="31">
        <v>0.36658694924519231</v>
      </c>
      <c r="B387" s="32">
        <f t="shared" si="30"/>
        <v>-0.34090659676324753</v>
      </c>
      <c r="C387" s="32">
        <f t="shared" si="31"/>
        <v>0.16590934032367527</v>
      </c>
      <c r="D387" s="32">
        <f t="shared" si="32"/>
        <v>1.1804660761995192</v>
      </c>
      <c r="E387" s="33">
        <f t="shared" si="29"/>
        <v>426.74631630526699</v>
      </c>
      <c r="F387" s="4">
        <f t="shared" ref="F387:F450" si="33">E387/MAX(E387:E1386)</f>
        <v>0.34899284790125978</v>
      </c>
    </row>
    <row r="388" spans="1:6" x14ac:dyDescent="0.25">
      <c r="A388" s="28">
        <v>0.3709514300377228</v>
      </c>
      <c r="B388" s="29">
        <f t="shared" si="30"/>
        <v>-0.32933451313582646</v>
      </c>
      <c r="C388" s="29">
        <f t="shared" si="31"/>
        <v>0.16706654868641735</v>
      </c>
      <c r="D388" s="29">
        <f t="shared" si="32"/>
        <v>1.1818329121192779</v>
      </c>
      <c r="E388" s="33">
        <f t="shared" ref="E388:E451" si="34">D388+E387</f>
        <v>427.92814921738625</v>
      </c>
      <c r="F388" s="4">
        <f t="shared" si="33"/>
        <v>0.3499593500548458</v>
      </c>
    </row>
    <row r="389" spans="1:6" x14ac:dyDescent="0.25">
      <c r="A389" s="31">
        <v>0.37215203029961674</v>
      </c>
      <c r="B389" s="32">
        <f t="shared" si="30"/>
        <v>-0.32615899908098761</v>
      </c>
      <c r="C389" s="32">
        <f t="shared" si="31"/>
        <v>0.16738410009190124</v>
      </c>
      <c r="D389" s="32">
        <f t="shared" si="32"/>
        <v>1.1822082644152387</v>
      </c>
      <c r="E389" s="33">
        <f t="shared" si="34"/>
        <v>429.11035748180149</v>
      </c>
      <c r="F389" s="4">
        <f t="shared" si="33"/>
        <v>0.35092615917128478</v>
      </c>
    </row>
    <row r="390" spans="1:6" x14ac:dyDescent="0.25">
      <c r="A390" s="28">
        <v>0.37384553617775507</v>
      </c>
      <c r="B390" s="29">
        <f t="shared" si="30"/>
        <v>-0.32168535667591053</v>
      </c>
      <c r="C390" s="29">
        <f t="shared" si="31"/>
        <v>0.16783146433240895</v>
      </c>
      <c r="D390" s="29">
        <f t="shared" si="32"/>
        <v>1.1827372604356998</v>
      </c>
      <c r="E390" s="33">
        <f t="shared" si="34"/>
        <v>430.2930947422372</v>
      </c>
      <c r="F390" s="4">
        <f t="shared" si="33"/>
        <v>0.35189340090031029</v>
      </c>
    </row>
    <row r="391" spans="1:6" x14ac:dyDescent="0.25">
      <c r="A391" s="31">
        <v>0.37405756595984041</v>
      </c>
      <c r="B391" s="32">
        <f t="shared" si="30"/>
        <v>-0.32112570417963848</v>
      </c>
      <c r="C391" s="32">
        <f t="shared" si="31"/>
        <v>0.16788742958203617</v>
      </c>
      <c r="D391" s="32">
        <f t="shared" si="32"/>
        <v>1.1828034544739892</v>
      </c>
      <c r="E391" s="33">
        <f t="shared" si="34"/>
        <v>431.47589819671117</v>
      </c>
      <c r="F391" s="4">
        <f t="shared" si="33"/>
        <v>0.35286069676277543</v>
      </c>
    </row>
    <row r="392" spans="1:6" x14ac:dyDescent="0.25">
      <c r="A392" s="28">
        <v>0.37406618416095183</v>
      </c>
      <c r="B392" s="29">
        <f t="shared" si="30"/>
        <v>-0.32110295857065035</v>
      </c>
      <c r="C392" s="29">
        <f t="shared" si="31"/>
        <v>0.16788970414293497</v>
      </c>
      <c r="D392" s="29">
        <f t="shared" si="32"/>
        <v>1.1828061448355374</v>
      </c>
      <c r="E392" s="33">
        <f t="shared" si="34"/>
        <v>432.6587043415467</v>
      </c>
      <c r="F392" s="4">
        <f t="shared" si="33"/>
        <v>0.35382799482541644</v>
      </c>
    </row>
    <row r="393" spans="1:6" x14ac:dyDescent="0.25">
      <c r="A393" s="31">
        <v>0.37414560544382869</v>
      </c>
      <c r="B393" s="32">
        <f t="shared" si="30"/>
        <v>-0.32089335356761828</v>
      </c>
      <c r="C393" s="32">
        <f t="shared" si="31"/>
        <v>0.16791066464323817</v>
      </c>
      <c r="D393" s="32">
        <f t="shared" si="32"/>
        <v>1.1828309373039252</v>
      </c>
      <c r="E393" s="33">
        <f t="shared" si="34"/>
        <v>433.84153527885064</v>
      </c>
      <c r="F393" s="4">
        <f t="shared" si="33"/>
        <v>0.35479531316332125</v>
      </c>
    </row>
    <row r="394" spans="1:6" x14ac:dyDescent="0.25">
      <c r="A394" s="28">
        <v>0.37598872099528691</v>
      </c>
      <c r="B394" s="29">
        <f t="shared" si="30"/>
        <v>-0.31603302426569635</v>
      </c>
      <c r="C394" s="29">
        <f t="shared" si="31"/>
        <v>0.16839669757343037</v>
      </c>
      <c r="D394" s="29">
        <f t="shared" si="32"/>
        <v>1.183405971821841</v>
      </c>
      <c r="E394" s="33">
        <f t="shared" si="34"/>
        <v>435.0249412506725</v>
      </c>
      <c r="F394" s="4">
        <f t="shared" si="33"/>
        <v>0.35576310176406462</v>
      </c>
    </row>
    <row r="395" spans="1:6" x14ac:dyDescent="0.25">
      <c r="A395" s="31">
        <v>0.37628204590232239</v>
      </c>
      <c r="B395" s="32">
        <f t="shared" si="30"/>
        <v>-0.31526021224168832</v>
      </c>
      <c r="C395" s="32">
        <f t="shared" si="31"/>
        <v>0.16847397877583117</v>
      </c>
      <c r="D395" s="32">
        <f t="shared" si="32"/>
        <v>1.1834974303922403</v>
      </c>
      <c r="E395" s="33">
        <f t="shared" si="34"/>
        <v>436.20843868106476</v>
      </c>
      <c r="F395" s="4">
        <f t="shared" si="33"/>
        <v>0.35673096515956487</v>
      </c>
    </row>
    <row r="396" spans="1:6" x14ac:dyDescent="0.25">
      <c r="A396" s="28">
        <v>0.3766114985445207</v>
      </c>
      <c r="B396" s="29">
        <f t="shared" si="30"/>
        <v>-0.3143924402596231</v>
      </c>
      <c r="C396" s="29">
        <f t="shared" si="31"/>
        <v>0.16856075597403769</v>
      </c>
      <c r="D396" s="29">
        <f t="shared" si="32"/>
        <v>1.183600135439498</v>
      </c>
      <c r="E396" s="33">
        <f t="shared" si="34"/>
        <v>437.39203881650428</v>
      </c>
      <c r="F396" s="4">
        <f t="shared" si="33"/>
        <v>0.357698912547183</v>
      </c>
    </row>
    <row r="397" spans="1:6" x14ac:dyDescent="0.25">
      <c r="A397" s="31">
        <v>0.37846619775100943</v>
      </c>
      <c r="B397" s="32">
        <f t="shared" si="30"/>
        <v>-0.30951159219007751</v>
      </c>
      <c r="C397" s="32">
        <f t="shared" si="31"/>
        <v>0.16904884078099225</v>
      </c>
      <c r="D397" s="32">
        <f t="shared" si="32"/>
        <v>1.1841779736886791</v>
      </c>
      <c r="E397" s="33">
        <f t="shared" si="34"/>
        <v>438.57621679019297</v>
      </c>
      <c r="F397" s="4">
        <f t="shared" si="33"/>
        <v>0.35866733249052923</v>
      </c>
    </row>
    <row r="398" spans="1:6" x14ac:dyDescent="0.25">
      <c r="A398" s="28">
        <v>0.37941903217205797</v>
      </c>
      <c r="B398" s="29">
        <f t="shared" si="30"/>
        <v>-0.30700697344074168</v>
      </c>
      <c r="C398" s="29">
        <f t="shared" si="31"/>
        <v>0.16929930265592585</v>
      </c>
      <c r="D398" s="29">
        <f t="shared" si="32"/>
        <v>1.184474602269749</v>
      </c>
      <c r="E398" s="33">
        <f t="shared" si="34"/>
        <v>439.76069139246272</v>
      </c>
      <c r="F398" s="4">
        <f t="shared" si="33"/>
        <v>0.35963599501652777</v>
      </c>
    </row>
    <row r="399" spans="1:6" x14ac:dyDescent="0.25">
      <c r="A399" s="31">
        <v>0.38287341903966787</v>
      </c>
      <c r="B399" s="32">
        <f t="shared" si="30"/>
        <v>-0.29794277743998315</v>
      </c>
      <c r="C399" s="32">
        <f t="shared" si="31"/>
        <v>0.1702057222560017</v>
      </c>
      <c r="D399" s="32">
        <f t="shared" si="32"/>
        <v>1.1855487199921755</v>
      </c>
      <c r="E399" s="33">
        <f t="shared" si="34"/>
        <v>440.94624011245492</v>
      </c>
      <c r="F399" s="4">
        <f t="shared" si="33"/>
        <v>0.36060553595527089</v>
      </c>
    </row>
    <row r="400" spans="1:6" x14ac:dyDescent="0.25">
      <c r="A400" s="28">
        <v>0.38407266136599449</v>
      </c>
      <c r="B400" s="29">
        <f t="shared" si="30"/>
        <v>-0.29480175887365956</v>
      </c>
      <c r="C400" s="29">
        <f t="shared" si="31"/>
        <v>0.17051982411263406</v>
      </c>
      <c r="D400" s="29">
        <f t="shared" si="32"/>
        <v>1.1859211615354812</v>
      </c>
      <c r="E400" s="33">
        <f t="shared" si="34"/>
        <v>442.13216127399039</v>
      </c>
      <c r="F400" s="4">
        <f t="shared" si="33"/>
        <v>0.36157538147645535</v>
      </c>
    </row>
    <row r="401" spans="1:6" x14ac:dyDescent="0.25">
      <c r="A401" s="31">
        <v>0.38549668501962242</v>
      </c>
      <c r="B401" s="32">
        <f t="shared" si="30"/>
        <v>-0.29107577089604342</v>
      </c>
      <c r="C401" s="32">
        <f t="shared" si="31"/>
        <v>0.17089242291039566</v>
      </c>
      <c r="D401" s="32">
        <f t="shared" si="32"/>
        <v>1.1863631166653714</v>
      </c>
      <c r="E401" s="33">
        <f t="shared" si="34"/>
        <v>443.31852439065574</v>
      </c>
      <c r="F401" s="4">
        <f t="shared" si="33"/>
        <v>0.36254558842824514</v>
      </c>
    </row>
    <row r="402" spans="1:6" x14ac:dyDescent="0.25">
      <c r="A402" s="28">
        <v>0.38561888840196756</v>
      </c>
      <c r="B402" s="29">
        <f t="shared" si="30"/>
        <v>-0.29075621208810914</v>
      </c>
      <c r="C402" s="29">
        <f t="shared" si="31"/>
        <v>0.1709243787911891</v>
      </c>
      <c r="D402" s="29">
        <f t="shared" si="32"/>
        <v>1.1864010285494557</v>
      </c>
      <c r="E402" s="33">
        <f t="shared" si="34"/>
        <v>444.50492541920522</v>
      </c>
      <c r="F402" s="4">
        <f t="shared" si="33"/>
        <v>0.36351582638434804</v>
      </c>
    </row>
    <row r="403" spans="1:6" x14ac:dyDescent="0.25">
      <c r="A403" s="31">
        <v>0.38637535928464506</v>
      </c>
      <c r="B403" s="32">
        <f t="shared" si="30"/>
        <v>-0.28877871877640454</v>
      </c>
      <c r="C403" s="32">
        <f t="shared" si="31"/>
        <v>0.17112212812235955</v>
      </c>
      <c r="D403" s="32">
        <f t="shared" si="32"/>
        <v>1.1866356617578668</v>
      </c>
      <c r="E403" s="33">
        <f t="shared" si="34"/>
        <v>445.69156108096308</v>
      </c>
      <c r="F403" s="4">
        <f t="shared" si="33"/>
        <v>0.36448625622332953</v>
      </c>
    </row>
    <row r="404" spans="1:6" x14ac:dyDescent="0.25">
      <c r="A404" s="28">
        <v>0.38786358789657782</v>
      </c>
      <c r="B404" s="29">
        <f t="shared" si="30"/>
        <v>-0.28489162071368229</v>
      </c>
      <c r="C404" s="29">
        <f t="shared" si="31"/>
        <v>0.17151083792863178</v>
      </c>
      <c r="D404" s="29">
        <f t="shared" si="32"/>
        <v>1.1870970083352248</v>
      </c>
      <c r="E404" s="33">
        <f t="shared" si="34"/>
        <v>446.87865808929831</v>
      </c>
      <c r="F404" s="4">
        <f t="shared" si="33"/>
        <v>0.36545706335122896</v>
      </c>
    </row>
    <row r="405" spans="1:6" x14ac:dyDescent="0.25">
      <c r="A405" s="31">
        <v>0.38958436995513046</v>
      </c>
      <c r="B405" s="32">
        <f t="shared" si="30"/>
        <v>-0.28040247304445326</v>
      </c>
      <c r="C405" s="32">
        <f t="shared" si="31"/>
        <v>0.17195975269555469</v>
      </c>
      <c r="D405" s="32">
        <f t="shared" si="32"/>
        <v>1.187630033344484</v>
      </c>
      <c r="E405" s="33">
        <f t="shared" si="34"/>
        <v>448.06628812264279</v>
      </c>
      <c r="F405" s="4">
        <f t="shared" si="33"/>
        <v>0.36642830638661927</v>
      </c>
    </row>
    <row r="406" spans="1:6" x14ac:dyDescent="0.25">
      <c r="A406" s="28">
        <v>0.38961501094083606</v>
      </c>
      <c r="B406" s="29">
        <f t="shared" si="30"/>
        <v>-0.28032258880157995</v>
      </c>
      <c r="C406" s="29">
        <f t="shared" si="31"/>
        <v>0.171967741119842</v>
      </c>
      <c r="D406" s="29">
        <f t="shared" si="32"/>
        <v>1.187639520674981</v>
      </c>
      <c r="E406" s="33">
        <f t="shared" si="34"/>
        <v>449.25392764331775</v>
      </c>
      <c r="F406" s="4">
        <f t="shared" si="33"/>
        <v>0.36739955718074202</v>
      </c>
    </row>
    <row r="407" spans="1:6" x14ac:dyDescent="0.25">
      <c r="A407" s="31">
        <v>0.39075667114627477</v>
      </c>
      <c r="B407" s="32">
        <f t="shared" si="30"/>
        <v>-0.27734743160031816</v>
      </c>
      <c r="C407" s="32">
        <f t="shared" si="31"/>
        <v>0.17226525683996818</v>
      </c>
      <c r="D407" s="32">
        <f t="shared" si="32"/>
        <v>1.1879929146697525</v>
      </c>
      <c r="E407" s="33">
        <f t="shared" si="34"/>
        <v>450.44192055798749</v>
      </c>
      <c r="F407" s="4">
        <f t="shared" si="33"/>
        <v>0.3683710969802339</v>
      </c>
    </row>
    <row r="408" spans="1:6" x14ac:dyDescent="0.25">
      <c r="A408" s="28">
        <v>0.39107701984168464</v>
      </c>
      <c r="B408" s="29">
        <f t="shared" si="30"/>
        <v>-0.27651304752821049</v>
      </c>
      <c r="C408" s="29">
        <f t="shared" si="31"/>
        <v>0.17234869524717897</v>
      </c>
      <c r="D408" s="29">
        <f t="shared" si="32"/>
        <v>1.1880920430418296</v>
      </c>
      <c r="E408" s="33">
        <f t="shared" si="34"/>
        <v>451.63001260102931</v>
      </c>
      <c r="F408" s="4">
        <f t="shared" si="33"/>
        <v>0.36934271784684114</v>
      </c>
    </row>
    <row r="409" spans="1:6" x14ac:dyDescent="0.25">
      <c r="A409" s="31">
        <v>0.39247604689892746</v>
      </c>
      <c r="B409" s="32">
        <f t="shared" si="30"/>
        <v>-0.27287137163833053</v>
      </c>
      <c r="C409" s="32">
        <f t="shared" si="31"/>
        <v>0.17271286283616696</v>
      </c>
      <c r="D409" s="32">
        <f t="shared" si="32"/>
        <v>1.1885247864474189</v>
      </c>
      <c r="E409" s="33">
        <f t="shared" si="34"/>
        <v>452.81853738747674</v>
      </c>
      <c r="F409" s="4">
        <f t="shared" si="33"/>
        <v>0.37031469261071193</v>
      </c>
    </row>
    <row r="410" spans="1:6" x14ac:dyDescent="0.25">
      <c r="A410" s="28">
        <v>0.39292782128147619</v>
      </c>
      <c r="B410" s="29">
        <f t="shared" si="30"/>
        <v>-0.27169617505839411</v>
      </c>
      <c r="C410" s="29">
        <f t="shared" si="31"/>
        <v>0.17283038249416061</v>
      </c>
      <c r="D410" s="29">
        <f t="shared" si="32"/>
        <v>1.1886644696814412</v>
      </c>
      <c r="E410" s="33">
        <f t="shared" si="34"/>
        <v>454.00720185715818</v>
      </c>
      <c r="F410" s="4">
        <f t="shared" si="33"/>
        <v>0.37128678160743667</v>
      </c>
    </row>
    <row r="411" spans="1:6" x14ac:dyDescent="0.25">
      <c r="A411" s="31">
        <v>0.39359734924662948</v>
      </c>
      <c r="B411" s="32">
        <f t="shared" si="30"/>
        <v>-0.26995522741791678</v>
      </c>
      <c r="C411" s="32">
        <f t="shared" si="31"/>
        <v>0.17300447725820833</v>
      </c>
      <c r="D411" s="32">
        <f t="shared" si="32"/>
        <v>1.1888714279564758</v>
      </c>
      <c r="E411" s="33">
        <f t="shared" si="34"/>
        <v>455.19607328511466</v>
      </c>
      <c r="F411" s="4">
        <f t="shared" si="33"/>
        <v>0.37225903985449832</v>
      </c>
    </row>
    <row r="412" spans="1:6" x14ac:dyDescent="0.25">
      <c r="A412" s="28">
        <v>0.39435021522536251</v>
      </c>
      <c r="B412" s="29">
        <f t="shared" si="30"/>
        <v>-0.26799855572260833</v>
      </c>
      <c r="C412" s="29">
        <f t="shared" si="31"/>
        <v>0.17320014442773918</v>
      </c>
      <c r="D412" s="29">
        <f t="shared" si="32"/>
        <v>1.189104073823557</v>
      </c>
      <c r="E412" s="33">
        <f t="shared" si="34"/>
        <v>456.38517735893822</v>
      </c>
      <c r="F412" s="4">
        <f t="shared" si="33"/>
        <v>0.37323148835919218</v>
      </c>
    </row>
    <row r="413" spans="1:6" x14ac:dyDescent="0.25">
      <c r="A413" s="31">
        <v>0.3956637694349483</v>
      </c>
      <c r="B413" s="32">
        <f t="shared" si="30"/>
        <v>-0.26458712584400501</v>
      </c>
      <c r="C413" s="32">
        <f t="shared" si="31"/>
        <v>0.17354128741559952</v>
      </c>
      <c r="D413" s="32">
        <f t="shared" si="32"/>
        <v>1.1895097975411439</v>
      </c>
      <c r="E413" s="33">
        <f t="shared" si="34"/>
        <v>457.57468715647934</v>
      </c>
      <c r="F413" s="4">
        <f t="shared" si="33"/>
        <v>0.37420426866446693</v>
      </c>
    </row>
    <row r="414" spans="1:6" x14ac:dyDescent="0.25">
      <c r="A414" s="28">
        <v>0.39608330093369559</v>
      </c>
      <c r="B414" s="29">
        <f t="shared" si="30"/>
        <v>-0.26349821151099295</v>
      </c>
      <c r="C414" s="29">
        <f t="shared" si="31"/>
        <v>0.17365017884890072</v>
      </c>
      <c r="D414" s="29">
        <f t="shared" si="32"/>
        <v>1.1896393320203935</v>
      </c>
      <c r="E414" s="33">
        <f t="shared" si="34"/>
        <v>458.76432648849976</v>
      </c>
      <c r="F414" s="4">
        <f t="shared" si="33"/>
        <v>0.375177154902951</v>
      </c>
    </row>
    <row r="415" spans="1:6" x14ac:dyDescent="0.25">
      <c r="A415" s="31">
        <v>0.39949379853206457</v>
      </c>
      <c r="B415" s="32">
        <f t="shared" si="30"/>
        <v>-0.25465756109269538</v>
      </c>
      <c r="C415" s="32">
        <f t="shared" si="31"/>
        <v>0.17453424389073047</v>
      </c>
      <c r="D415" s="32">
        <f t="shared" si="32"/>
        <v>1.1906915155970477</v>
      </c>
      <c r="E415" s="33">
        <f t="shared" si="34"/>
        <v>459.95501800409681</v>
      </c>
      <c r="F415" s="4">
        <f t="shared" si="33"/>
        <v>0.37615090161645004</v>
      </c>
    </row>
    <row r="416" spans="1:6" x14ac:dyDescent="0.25">
      <c r="A416" s="28">
        <v>0.39970836003144383</v>
      </c>
      <c r="B416" s="29">
        <f t="shared" si="30"/>
        <v>-0.25410204949012988</v>
      </c>
      <c r="C416" s="29">
        <f t="shared" si="31"/>
        <v>0.17458979505098701</v>
      </c>
      <c r="D416" s="29">
        <f t="shared" si="32"/>
        <v>1.1907576617294768</v>
      </c>
      <c r="E416" s="33">
        <f t="shared" si="34"/>
        <v>461.14577566582631</v>
      </c>
      <c r="F416" s="4">
        <f t="shared" si="33"/>
        <v>0.37712470242421137</v>
      </c>
    </row>
    <row r="417" spans="1:6" x14ac:dyDescent="0.25">
      <c r="A417" s="31">
        <v>0.40032950934981715</v>
      </c>
      <c r="B417" s="32">
        <f t="shared" si="30"/>
        <v>-0.25249430085181163</v>
      </c>
      <c r="C417" s="32">
        <f t="shared" si="31"/>
        <v>0.17475056991481885</v>
      </c>
      <c r="D417" s="32">
        <f t="shared" si="32"/>
        <v>1.1909491210209064</v>
      </c>
      <c r="E417" s="33">
        <f t="shared" si="34"/>
        <v>462.33672478684718</v>
      </c>
      <c r="F417" s="4">
        <f t="shared" si="33"/>
        <v>0.37809865980725121</v>
      </c>
    </row>
    <row r="418" spans="1:6" x14ac:dyDescent="0.25">
      <c r="A418" s="28">
        <v>0.40061043571522115</v>
      </c>
      <c r="B418" s="29">
        <f t="shared" si="30"/>
        <v>-0.25176738107406021</v>
      </c>
      <c r="C418" s="29">
        <f t="shared" si="31"/>
        <v>0.17482326189259398</v>
      </c>
      <c r="D418" s="29">
        <f t="shared" si="32"/>
        <v>1.1910356966145805</v>
      </c>
      <c r="E418" s="33">
        <f t="shared" si="34"/>
        <v>463.52776048346175</v>
      </c>
      <c r="F418" s="4">
        <f t="shared" si="33"/>
        <v>0.37907268799175281</v>
      </c>
    </row>
    <row r="419" spans="1:6" x14ac:dyDescent="0.25">
      <c r="A419" s="31">
        <v>0.40194123934650838</v>
      </c>
      <c r="B419" s="32">
        <f t="shared" si="30"/>
        <v>-0.24832561884606733</v>
      </c>
      <c r="C419" s="32">
        <f t="shared" si="31"/>
        <v>0.17516743811539329</v>
      </c>
      <c r="D419" s="32">
        <f t="shared" si="32"/>
        <v>1.1914456933333741</v>
      </c>
      <c r="E419" s="33">
        <f t="shared" si="34"/>
        <v>464.71920617679513</v>
      </c>
      <c r="F419" s="4">
        <f t="shared" si="33"/>
        <v>0.38004705147129292</v>
      </c>
    </row>
    <row r="420" spans="1:6" x14ac:dyDescent="0.25">
      <c r="A420" s="28">
        <v>0.40404994742877309</v>
      </c>
      <c r="B420" s="29">
        <f t="shared" si="30"/>
        <v>-0.24287801800873876</v>
      </c>
      <c r="C420" s="29">
        <f t="shared" si="31"/>
        <v>0.17571219819912615</v>
      </c>
      <c r="D420" s="29">
        <f t="shared" si="32"/>
        <v>1.1920949222099706</v>
      </c>
      <c r="E420" s="33">
        <f t="shared" si="34"/>
        <v>465.91130109900507</v>
      </c>
      <c r="F420" s="4">
        <f t="shared" si="33"/>
        <v>0.38102194588976768</v>
      </c>
    </row>
    <row r="421" spans="1:6" x14ac:dyDescent="0.25">
      <c r="A421" s="31">
        <v>0.40821265021802999</v>
      </c>
      <c r="B421" s="32">
        <f t="shared" si="30"/>
        <v>-0.23214512104701193</v>
      </c>
      <c r="C421" s="32">
        <f t="shared" si="31"/>
        <v>0.17678548789529883</v>
      </c>
      <c r="D421" s="32">
        <f t="shared" si="32"/>
        <v>1.1933750722698835</v>
      </c>
      <c r="E421" s="33">
        <f t="shared" si="34"/>
        <v>467.10467617127495</v>
      </c>
      <c r="F421" s="4">
        <f t="shared" si="33"/>
        <v>0.38199788721409283</v>
      </c>
    </row>
    <row r="422" spans="1:6" x14ac:dyDescent="0.25">
      <c r="A422" s="28">
        <v>0.40992907674047152</v>
      </c>
      <c r="B422" s="29">
        <f t="shared" si="30"/>
        <v>-0.22772742115531619</v>
      </c>
      <c r="C422" s="29">
        <f t="shared" si="31"/>
        <v>0.17722725788446839</v>
      </c>
      <c r="D422" s="29">
        <f t="shared" si="32"/>
        <v>1.1939023860297566</v>
      </c>
      <c r="E422" s="33">
        <f t="shared" si="34"/>
        <v>468.29857855730472</v>
      </c>
      <c r="F422" s="4">
        <f t="shared" si="33"/>
        <v>0.38297425977525301</v>
      </c>
    </row>
    <row r="423" spans="1:6" x14ac:dyDescent="0.25">
      <c r="A423" s="31">
        <v>0.41001054083027932</v>
      </c>
      <c r="B423" s="32">
        <f t="shared" si="30"/>
        <v>-0.22751786182985695</v>
      </c>
      <c r="C423" s="32">
        <f t="shared" si="31"/>
        <v>0.17724821381701431</v>
      </c>
      <c r="D423" s="32">
        <f t="shared" si="32"/>
        <v>1.1939274056297782</v>
      </c>
      <c r="E423" s="33">
        <f t="shared" si="34"/>
        <v>469.4925059629345</v>
      </c>
      <c r="F423" s="4">
        <f t="shared" si="33"/>
        <v>0.38395065279742507</v>
      </c>
    </row>
    <row r="424" spans="1:6" x14ac:dyDescent="0.25">
      <c r="A424" s="28">
        <v>0.41012738389917813</v>
      </c>
      <c r="B424" s="29">
        <f t="shared" si="30"/>
        <v>-0.22721731057959188</v>
      </c>
      <c r="C424" s="29">
        <f t="shared" si="31"/>
        <v>0.17727826894204082</v>
      </c>
      <c r="D424" s="29">
        <f t="shared" si="32"/>
        <v>1.193963289806476</v>
      </c>
      <c r="E424" s="33">
        <f t="shared" si="34"/>
        <v>470.68646925274101</v>
      </c>
      <c r="F424" s="4">
        <f t="shared" si="33"/>
        <v>0.3849270751656525</v>
      </c>
    </row>
    <row r="425" spans="1:6" x14ac:dyDescent="0.25">
      <c r="A425" s="31">
        <v>0.41139256593621154</v>
      </c>
      <c r="B425" s="32">
        <f t="shared" si="30"/>
        <v>-0.22396423602866164</v>
      </c>
      <c r="C425" s="32">
        <f t="shared" si="31"/>
        <v>0.17760357639713384</v>
      </c>
      <c r="D425" s="32">
        <f t="shared" si="32"/>
        <v>1.1943517581481555</v>
      </c>
      <c r="E425" s="33">
        <f t="shared" si="34"/>
        <v>471.88082101088918</v>
      </c>
      <c r="F425" s="4">
        <f t="shared" si="33"/>
        <v>0.38590381522302619</v>
      </c>
    </row>
    <row r="426" spans="1:6" x14ac:dyDescent="0.25">
      <c r="A426" s="28">
        <v>0.41381684477850111</v>
      </c>
      <c r="B426" s="29">
        <f t="shared" si="30"/>
        <v>-0.21773744129171249</v>
      </c>
      <c r="C426" s="29">
        <f t="shared" si="31"/>
        <v>0.17822625587082877</v>
      </c>
      <c r="D426" s="29">
        <f t="shared" si="32"/>
        <v>1.1950956880632329</v>
      </c>
      <c r="E426" s="33">
        <f t="shared" si="34"/>
        <v>473.07591669895243</v>
      </c>
      <c r="F426" s="4">
        <f t="shared" si="33"/>
        <v>0.38688116366577957</v>
      </c>
    </row>
    <row r="427" spans="1:6" x14ac:dyDescent="0.25">
      <c r="A427" s="31">
        <v>0.41532755680702804</v>
      </c>
      <c r="B427" s="32">
        <f t="shared" si="30"/>
        <v>-0.2138614365758621</v>
      </c>
      <c r="C427" s="32">
        <f t="shared" si="31"/>
        <v>0.17861385634241381</v>
      </c>
      <c r="D427" s="32">
        <f t="shared" si="32"/>
        <v>1.1955589974991929</v>
      </c>
      <c r="E427" s="33">
        <f t="shared" si="34"/>
        <v>474.2714756964516</v>
      </c>
      <c r="F427" s="4">
        <f t="shared" si="33"/>
        <v>0.38785889100267534</v>
      </c>
    </row>
    <row r="428" spans="1:6" x14ac:dyDescent="0.25">
      <c r="A428" s="28">
        <v>0.41558217626507465</v>
      </c>
      <c r="B428" s="29">
        <f t="shared" si="30"/>
        <v>-0.21320848220625002</v>
      </c>
      <c r="C428" s="29">
        <f t="shared" si="31"/>
        <v>0.17867915177937502</v>
      </c>
      <c r="D428" s="29">
        <f t="shared" si="32"/>
        <v>1.1956370645950323</v>
      </c>
      <c r="E428" s="33">
        <f t="shared" si="34"/>
        <v>475.46711276104662</v>
      </c>
      <c r="F428" s="4">
        <f t="shared" si="33"/>
        <v>0.38883668218278905</v>
      </c>
    </row>
    <row r="429" spans="1:6" x14ac:dyDescent="0.25">
      <c r="A429" s="31">
        <v>0.416152510457234</v>
      </c>
      <c r="B429" s="32">
        <f t="shared" si="30"/>
        <v>-0.2117462281145279</v>
      </c>
      <c r="C429" s="32">
        <f t="shared" si="31"/>
        <v>0.17882537718854721</v>
      </c>
      <c r="D429" s="32">
        <f t="shared" si="32"/>
        <v>1.1958119098971256</v>
      </c>
      <c r="E429" s="33">
        <f t="shared" si="34"/>
        <v>476.66292467094377</v>
      </c>
      <c r="F429" s="4">
        <f t="shared" si="33"/>
        <v>0.38981461635127224</v>
      </c>
    </row>
    <row r="430" spans="1:6" x14ac:dyDescent="0.25">
      <c r="A430" s="28">
        <v>0.41699151699472692</v>
      </c>
      <c r="B430" s="29">
        <f t="shared" si="30"/>
        <v>-0.20959595881137114</v>
      </c>
      <c r="C430" s="29">
        <f t="shared" si="31"/>
        <v>0.17904040411886291</v>
      </c>
      <c r="D430" s="29">
        <f t="shared" si="32"/>
        <v>1.1960690693084541</v>
      </c>
      <c r="E430" s="33">
        <f t="shared" si="34"/>
        <v>477.85899374025223</v>
      </c>
      <c r="F430" s="4">
        <f t="shared" si="33"/>
        <v>0.3907927608245475</v>
      </c>
    </row>
    <row r="431" spans="1:6" x14ac:dyDescent="0.25">
      <c r="A431" s="31">
        <v>0.41765241410234555</v>
      </c>
      <c r="B431" s="32">
        <f t="shared" si="30"/>
        <v>-0.20790284438155865</v>
      </c>
      <c r="C431" s="32">
        <f t="shared" si="31"/>
        <v>0.17920971556184415</v>
      </c>
      <c r="D431" s="32">
        <f t="shared" si="32"/>
        <v>1.1962715946329276</v>
      </c>
      <c r="E431" s="33">
        <f t="shared" si="34"/>
        <v>479.05526533488518</v>
      </c>
      <c r="F431" s="4">
        <f t="shared" si="33"/>
        <v>0.3917710709228957</v>
      </c>
    </row>
    <row r="432" spans="1:6" x14ac:dyDescent="0.25">
      <c r="A432" s="28">
        <v>0.4178298386788275</v>
      </c>
      <c r="B432" s="29">
        <f t="shared" si="30"/>
        <v>-0.20744841218404012</v>
      </c>
      <c r="C432" s="29">
        <f t="shared" si="31"/>
        <v>0.17925515878159601</v>
      </c>
      <c r="D432" s="29">
        <f t="shared" si="32"/>
        <v>1.1963259583011063</v>
      </c>
      <c r="E432" s="33">
        <f t="shared" si="34"/>
        <v>480.25159129318627</v>
      </c>
      <c r="F432" s="4">
        <f t="shared" si="33"/>
        <v>0.39274942547981478</v>
      </c>
    </row>
    <row r="433" spans="1:6" x14ac:dyDescent="0.25">
      <c r="A433" s="31">
        <v>0.41839482337316414</v>
      </c>
      <c r="B433" s="32">
        <f t="shared" si="30"/>
        <v>-0.20600161887728383</v>
      </c>
      <c r="C433" s="32">
        <f t="shared" si="31"/>
        <v>0.17939983811227161</v>
      </c>
      <c r="D433" s="32">
        <f t="shared" si="32"/>
        <v>1.1964990544614396</v>
      </c>
      <c r="E433" s="33">
        <f t="shared" si="34"/>
        <v>481.44809034764768</v>
      </c>
      <c r="F433" s="4">
        <f t="shared" si="33"/>
        <v>0.39372792159465636</v>
      </c>
    </row>
    <row r="434" spans="1:6" x14ac:dyDescent="0.25">
      <c r="A434" s="28">
        <v>0.41914878458060456</v>
      </c>
      <c r="B434" s="29">
        <f t="shared" si="30"/>
        <v>-0.20407157193836623</v>
      </c>
      <c r="C434" s="29">
        <f t="shared" si="31"/>
        <v>0.17959284280616339</v>
      </c>
      <c r="D434" s="29">
        <f t="shared" si="32"/>
        <v>1.196730006681902</v>
      </c>
      <c r="E434" s="33">
        <f t="shared" si="34"/>
        <v>482.64482035432957</v>
      </c>
      <c r="F434" s="4">
        <f t="shared" si="33"/>
        <v>0.39470660658206713</v>
      </c>
    </row>
    <row r="435" spans="1:6" x14ac:dyDescent="0.25">
      <c r="A435" s="31">
        <v>0.41992206171449487</v>
      </c>
      <c r="B435" s="32">
        <f t="shared" si="30"/>
        <v>-0.20209286789608455</v>
      </c>
      <c r="C435" s="32">
        <f t="shared" si="31"/>
        <v>0.17979071321039156</v>
      </c>
      <c r="D435" s="32">
        <f t="shared" si="32"/>
        <v>1.1969668275612251</v>
      </c>
      <c r="E435" s="33">
        <f t="shared" si="34"/>
        <v>483.84178718189077</v>
      </c>
      <c r="F435" s="4">
        <f t="shared" si="33"/>
        <v>0.39568548524143227</v>
      </c>
    </row>
    <row r="436" spans="1:6" x14ac:dyDescent="0.25">
      <c r="A436" s="28">
        <v>0.42118105629547631</v>
      </c>
      <c r="B436" s="29">
        <f t="shared" si="30"/>
        <v>-0.19887297177265501</v>
      </c>
      <c r="C436" s="29">
        <f t="shared" si="31"/>
        <v>0.18011270282273451</v>
      </c>
      <c r="D436" s="29">
        <f t="shared" si="32"/>
        <v>1.1973523005018298</v>
      </c>
      <c r="E436" s="33">
        <f t="shared" si="34"/>
        <v>485.03913948239261</v>
      </c>
      <c r="F436" s="4">
        <f t="shared" si="33"/>
        <v>0.39666467914030673</v>
      </c>
    </row>
    <row r="437" spans="1:6" x14ac:dyDescent="0.25">
      <c r="A437" s="31">
        <v>0.42333228528543609</v>
      </c>
      <c r="B437" s="32">
        <f t="shared" si="30"/>
        <v>-0.19337592253905458</v>
      </c>
      <c r="C437" s="32">
        <f t="shared" si="31"/>
        <v>0.18066240774609454</v>
      </c>
      <c r="D437" s="32">
        <f t="shared" si="32"/>
        <v>1.1980106718948316</v>
      </c>
      <c r="E437" s="33">
        <f t="shared" si="34"/>
        <v>486.23715015428746</v>
      </c>
      <c r="F437" s="4">
        <f t="shared" si="33"/>
        <v>0.39764441145485963</v>
      </c>
    </row>
    <row r="438" spans="1:6" x14ac:dyDescent="0.25">
      <c r="A438" s="28">
        <v>0.42353158462861018</v>
      </c>
      <c r="B438" s="29">
        <f t="shared" si="30"/>
        <v>-0.19286694981912</v>
      </c>
      <c r="C438" s="29">
        <f t="shared" si="31"/>
        <v>0.18071330501808802</v>
      </c>
      <c r="D438" s="29">
        <f t="shared" si="32"/>
        <v>1.198071648921619</v>
      </c>
      <c r="E438" s="33">
        <f t="shared" si="34"/>
        <v>487.43522180320906</v>
      </c>
      <c r="F438" s="4">
        <f t="shared" si="33"/>
        <v>0.39862419363638363</v>
      </c>
    </row>
    <row r="439" spans="1:6" x14ac:dyDescent="0.25">
      <c r="A439" s="31">
        <v>0.42424793349739187</v>
      </c>
      <c r="B439" s="32">
        <f t="shared" si="30"/>
        <v>-0.19103794216469952</v>
      </c>
      <c r="C439" s="32">
        <f t="shared" si="31"/>
        <v>0.18089620578353005</v>
      </c>
      <c r="D439" s="32">
        <f t="shared" si="32"/>
        <v>1.1982907971838428</v>
      </c>
      <c r="E439" s="33">
        <f t="shared" si="34"/>
        <v>488.63351260039292</v>
      </c>
      <c r="F439" s="4">
        <f t="shared" si="33"/>
        <v>0.39960415503720781</v>
      </c>
    </row>
    <row r="440" spans="1:6" x14ac:dyDescent="0.25">
      <c r="A440" s="28">
        <v>0.42434837449894125</v>
      </c>
      <c r="B440" s="29">
        <f t="shared" si="30"/>
        <v>-0.19078154381036186</v>
      </c>
      <c r="C440" s="29">
        <f t="shared" si="31"/>
        <v>0.18092184561896382</v>
      </c>
      <c r="D440" s="29">
        <f t="shared" si="32"/>
        <v>1.1983215215565666</v>
      </c>
      <c r="E440" s="33">
        <f t="shared" si="34"/>
        <v>489.8318341219495</v>
      </c>
      <c r="F440" s="4">
        <f t="shared" si="33"/>
        <v>0.40058414156440314</v>
      </c>
    </row>
    <row r="441" spans="1:6" x14ac:dyDescent="0.25">
      <c r="A441" s="31">
        <v>0.42986017481965233</v>
      </c>
      <c r="B441" s="32">
        <f t="shared" si="30"/>
        <v>-0.17673015982216903</v>
      </c>
      <c r="C441" s="32">
        <f t="shared" si="31"/>
        <v>0.18232698401778311</v>
      </c>
      <c r="D441" s="32">
        <f t="shared" si="32"/>
        <v>1.2000065126862671</v>
      </c>
      <c r="E441" s="33">
        <f t="shared" si="34"/>
        <v>491.03184063463578</v>
      </c>
      <c r="F441" s="4">
        <f t="shared" si="33"/>
        <v>0.40156550607620101</v>
      </c>
    </row>
    <row r="442" spans="1:6" x14ac:dyDescent="0.25">
      <c r="A442" s="28">
        <v>0.43204355993938603</v>
      </c>
      <c r="B442" s="29">
        <f t="shared" si="30"/>
        <v>-0.17117378489187476</v>
      </c>
      <c r="C442" s="29">
        <f t="shared" si="31"/>
        <v>0.18288262151081253</v>
      </c>
      <c r="D442" s="29">
        <f t="shared" si="32"/>
        <v>1.2006734665717282</v>
      </c>
      <c r="E442" s="33">
        <f t="shared" si="34"/>
        <v>492.23251410120753</v>
      </c>
      <c r="F442" s="4">
        <f t="shared" si="33"/>
        <v>0.40254741602243377</v>
      </c>
    </row>
    <row r="443" spans="1:6" x14ac:dyDescent="0.25">
      <c r="A443" s="31">
        <v>0.43289054407497596</v>
      </c>
      <c r="B443" s="32">
        <f t="shared" si="30"/>
        <v>-0.16901977350854899</v>
      </c>
      <c r="C443" s="32">
        <f t="shared" si="31"/>
        <v>0.1830980226491451</v>
      </c>
      <c r="D443" s="32">
        <f t="shared" si="32"/>
        <v>1.2009321208594075</v>
      </c>
      <c r="E443" s="33">
        <f t="shared" si="34"/>
        <v>493.43344622206695</v>
      </c>
      <c r="F443" s="4">
        <f t="shared" si="33"/>
        <v>0.40352953749596754</v>
      </c>
    </row>
    <row r="444" spans="1:6" x14ac:dyDescent="0.25">
      <c r="A444" s="28">
        <v>0.43345601799734024</v>
      </c>
      <c r="B444" s="29">
        <f t="shared" si="30"/>
        <v>-0.16758212309648368</v>
      </c>
      <c r="C444" s="29">
        <f t="shared" si="31"/>
        <v>0.18324178769035165</v>
      </c>
      <c r="D444" s="29">
        <f t="shared" si="32"/>
        <v>1.2011047853265089</v>
      </c>
      <c r="E444" s="33">
        <f t="shared" si="34"/>
        <v>494.63455100739344</v>
      </c>
      <c r="F444" s="4">
        <f t="shared" si="33"/>
        <v>0.40451180017438532</v>
      </c>
    </row>
    <row r="445" spans="1:6" x14ac:dyDescent="0.25">
      <c r="A445" s="31">
        <v>0.43374187098794104</v>
      </c>
      <c r="B445" s="32">
        <f t="shared" si="30"/>
        <v>-0.16685550772095417</v>
      </c>
      <c r="C445" s="32">
        <f t="shared" si="31"/>
        <v>0.1833144492279046</v>
      </c>
      <c r="D445" s="32">
        <f t="shared" si="32"/>
        <v>1.2011920626177854</v>
      </c>
      <c r="E445" s="33">
        <f t="shared" si="34"/>
        <v>495.83574307001123</v>
      </c>
      <c r="F445" s="4">
        <f t="shared" si="33"/>
        <v>0.40549413422811265</v>
      </c>
    </row>
    <row r="446" spans="1:6" x14ac:dyDescent="0.25">
      <c r="A446" s="28">
        <v>0.43415198792413412</v>
      </c>
      <c r="B446" s="29">
        <f t="shared" si="30"/>
        <v>-0.16581317710349505</v>
      </c>
      <c r="C446" s="29">
        <f t="shared" si="31"/>
        <v>0.1834186822896505</v>
      </c>
      <c r="D446" s="29">
        <f t="shared" si="32"/>
        <v>1.201317273069638</v>
      </c>
      <c r="E446" s="33">
        <f t="shared" si="34"/>
        <v>497.0370603430809</v>
      </c>
      <c r="F446" s="4">
        <f t="shared" si="33"/>
        <v>0.40647657067886261</v>
      </c>
    </row>
    <row r="447" spans="1:6" x14ac:dyDescent="0.25">
      <c r="A447" s="31">
        <v>0.43507222531246637</v>
      </c>
      <c r="B447" s="32">
        <f t="shared" si="30"/>
        <v>-0.1634750061454921</v>
      </c>
      <c r="C447" s="32">
        <f t="shared" si="31"/>
        <v>0.18365249938545081</v>
      </c>
      <c r="D447" s="32">
        <f t="shared" si="32"/>
        <v>1.20159819442639</v>
      </c>
      <c r="E447" s="33">
        <f t="shared" si="34"/>
        <v>498.23865853750726</v>
      </c>
      <c r="F447" s="4">
        <f t="shared" si="33"/>
        <v>0.40745923686690744</v>
      </c>
    </row>
    <row r="448" spans="1:6" x14ac:dyDescent="0.25">
      <c r="A448" s="28">
        <v>0.43542464800055891</v>
      </c>
      <c r="B448" s="29">
        <f t="shared" si="30"/>
        <v>-0.16257979571717901</v>
      </c>
      <c r="C448" s="29">
        <f t="shared" si="31"/>
        <v>0.18374202042828211</v>
      </c>
      <c r="D448" s="29">
        <f t="shared" si="32"/>
        <v>1.2017057675647771</v>
      </c>
      <c r="E448" s="33">
        <f t="shared" si="34"/>
        <v>499.44036430507202</v>
      </c>
      <c r="F448" s="4">
        <f t="shared" si="33"/>
        <v>0.40844199102819184</v>
      </c>
    </row>
    <row r="449" spans="1:6" x14ac:dyDescent="0.25">
      <c r="A449" s="31">
        <v>0.4387398529143024</v>
      </c>
      <c r="B449" s="32">
        <f t="shared" si="30"/>
        <v>-0.15416491420611747</v>
      </c>
      <c r="C449" s="32">
        <f t="shared" si="31"/>
        <v>0.18458350857938827</v>
      </c>
      <c r="D449" s="32">
        <f t="shared" si="32"/>
        <v>1.2027174143139794</v>
      </c>
      <c r="E449" s="33">
        <f t="shared" si="34"/>
        <v>500.64308171938598</v>
      </c>
      <c r="F449" s="4">
        <f t="shared" si="33"/>
        <v>0.40942557251350126</v>
      </c>
    </row>
    <row r="450" spans="1:6" x14ac:dyDescent="0.25">
      <c r="A450" s="28">
        <v>0.43916374721569185</v>
      </c>
      <c r="B450" s="29">
        <f t="shared" ref="B450:B513" si="35">_xlfn.NORM.INV(A450,0,1)</f>
        <v>-0.15308975568173416</v>
      </c>
      <c r="C450" s="29">
        <f t="shared" ref="C450:C513" si="36">0.2+B450*0.1</f>
        <v>0.18469102443182658</v>
      </c>
      <c r="D450" s="29">
        <f t="shared" ref="D450:D513" si="37">EXP(C450)</f>
        <v>1.2028467324537722</v>
      </c>
      <c r="E450" s="33">
        <f t="shared" si="34"/>
        <v>501.84592845183977</v>
      </c>
      <c r="F450" s="4">
        <f t="shared" si="33"/>
        <v>0.41040925975509773</v>
      </c>
    </row>
    <row r="451" spans="1:6" x14ac:dyDescent="0.25">
      <c r="A451" s="31">
        <v>0.43942503089451423</v>
      </c>
      <c r="B451" s="32">
        <f t="shared" si="35"/>
        <v>-0.15242712828853611</v>
      </c>
      <c r="C451" s="32">
        <f t="shared" si="36"/>
        <v>0.18475728717114639</v>
      </c>
      <c r="D451" s="32">
        <f t="shared" si="37"/>
        <v>1.2029264390140049</v>
      </c>
      <c r="E451" s="33">
        <f t="shared" si="34"/>
        <v>503.04885489085376</v>
      </c>
      <c r="F451" s="4">
        <f t="shared" ref="F451:F514" si="38">E451/MAX(E451:E1450)</f>
        <v>0.41139301218066504</v>
      </c>
    </row>
    <row r="452" spans="1:6" x14ac:dyDescent="0.25">
      <c r="A452" s="28">
        <v>0.44105935538435803</v>
      </c>
      <c r="B452" s="29">
        <f t="shared" si="35"/>
        <v>-0.14828391275001457</v>
      </c>
      <c r="C452" s="29">
        <f t="shared" si="36"/>
        <v>0.18517160872499855</v>
      </c>
      <c r="D452" s="29">
        <f t="shared" si="37"/>
        <v>1.2034249406282373</v>
      </c>
      <c r="E452" s="33">
        <f t="shared" ref="E452:E515" si="39">D452+E451</f>
        <v>504.25227983148199</v>
      </c>
      <c r="F452" s="4">
        <f t="shared" si="38"/>
        <v>0.41237717228051418</v>
      </c>
    </row>
    <row r="453" spans="1:6" x14ac:dyDescent="0.25">
      <c r="A453" s="31">
        <v>0.44154496958989342</v>
      </c>
      <c r="B453" s="32">
        <f t="shared" si="35"/>
        <v>-0.14705331402589714</v>
      </c>
      <c r="C453" s="32">
        <f t="shared" si="36"/>
        <v>0.18529466859741028</v>
      </c>
      <c r="D453" s="32">
        <f t="shared" si="37"/>
        <v>1.2035730430604346</v>
      </c>
      <c r="E453" s="33">
        <f t="shared" si="39"/>
        <v>505.45585287454242</v>
      </c>
      <c r="F453" s="4">
        <f t="shared" si="38"/>
        <v>0.4133614534984319</v>
      </c>
    </row>
    <row r="454" spans="1:6" x14ac:dyDescent="0.25">
      <c r="A454" s="28">
        <v>0.44218401757269299</v>
      </c>
      <c r="B454" s="29">
        <f t="shared" si="35"/>
        <v>-0.1454342365559724</v>
      </c>
      <c r="C454" s="29">
        <f t="shared" si="36"/>
        <v>0.18545657634440277</v>
      </c>
      <c r="D454" s="29">
        <f t="shared" si="37"/>
        <v>1.2037679266363319</v>
      </c>
      <c r="E454" s="33">
        <f t="shared" si="39"/>
        <v>506.65962080117873</v>
      </c>
      <c r="F454" s="4">
        <f t="shared" si="38"/>
        <v>0.41434589409200573</v>
      </c>
    </row>
    <row r="455" spans="1:6" x14ac:dyDescent="0.25">
      <c r="A455" s="31">
        <v>0.4425769197041346</v>
      </c>
      <c r="B455" s="32">
        <f t="shared" si="35"/>
        <v>-0.14443897812293574</v>
      </c>
      <c r="C455" s="32">
        <f t="shared" si="36"/>
        <v>0.18555610218770643</v>
      </c>
      <c r="D455" s="32">
        <f t="shared" si="37"/>
        <v>1.2038877386164677</v>
      </c>
      <c r="E455" s="33">
        <f t="shared" si="39"/>
        <v>507.86350853979519</v>
      </c>
      <c r="F455" s="4">
        <f t="shared" si="38"/>
        <v>0.41533043266773562</v>
      </c>
    </row>
    <row r="456" spans="1:6" x14ac:dyDescent="0.25">
      <c r="A456" s="28">
        <v>0.44281841705395508</v>
      </c>
      <c r="B456" s="29">
        <f t="shared" si="35"/>
        <v>-0.14382731343946673</v>
      </c>
      <c r="C456" s="29">
        <f t="shared" si="36"/>
        <v>0.18561726865605332</v>
      </c>
      <c r="D456" s="29">
        <f t="shared" si="37"/>
        <v>1.2039613784298457</v>
      </c>
      <c r="E456" s="33">
        <f t="shared" si="39"/>
        <v>509.06746991822502</v>
      </c>
      <c r="F456" s="4">
        <f t="shared" si="38"/>
        <v>0.41631503146605492</v>
      </c>
    </row>
    <row r="457" spans="1:6" x14ac:dyDescent="0.25">
      <c r="A457" s="31">
        <v>0.44326265904531092</v>
      </c>
      <c r="B457" s="32">
        <f t="shared" si="35"/>
        <v>-0.14270227731451277</v>
      </c>
      <c r="C457" s="32">
        <f t="shared" si="36"/>
        <v>0.18572977226854873</v>
      </c>
      <c r="D457" s="32">
        <f t="shared" si="37"/>
        <v>1.2040968360538171</v>
      </c>
      <c r="E457" s="33">
        <f t="shared" si="39"/>
        <v>510.27156675427881</v>
      </c>
      <c r="F457" s="4">
        <f t="shared" si="38"/>
        <v>0.41729974104152717</v>
      </c>
    </row>
    <row r="458" spans="1:6" x14ac:dyDescent="0.25">
      <c r="A458" s="28">
        <v>0.44391132489401763</v>
      </c>
      <c r="B458" s="29">
        <f t="shared" si="35"/>
        <v>-0.14105986481598551</v>
      </c>
      <c r="C458" s="29">
        <f t="shared" si="36"/>
        <v>0.18589401351840146</v>
      </c>
      <c r="D458" s="29">
        <f t="shared" si="37"/>
        <v>1.2042946146643727</v>
      </c>
      <c r="E458" s="33">
        <f t="shared" si="39"/>
        <v>511.47586136894319</v>
      </c>
      <c r="F458" s="4">
        <f t="shared" si="38"/>
        <v>0.41828461236021292</v>
      </c>
    </row>
    <row r="459" spans="1:6" x14ac:dyDescent="0.25">
      <c r="A459" s="31">
        <v>0.44464957113988435</v>
      </c>
      <c r="B459" s="32">
        <f t="shared" si="35"/>
        <v>-0.13919109865222168</v>
      </c>
      <c r="C459" s="32">
        <f t="shared" si="36"/>
        <v>0.18608089013477785</v>
      </c>
      <c r="D459" s="32">
        <f t="shared" si="37"/>
        <v>1.2045196901971036</v>
      </c>
      <c r="E459" s="33">
        <f t="shared" si="39"/>
        <v>512.68038105914025</v>
      </c>
      <c r="F459" s="4">
        <f t="shared" si="38"/>
        <v>0.41926966774551661</v>
      </c>
    </row>
    <row r="460" spans="1:6" x14ac:dyDescent="0.25">
      <c r="A460" s="28">
        <v>0.44531049720398519</v>
      </c>
      <c r="B460" s="29">
        <f t="shared" si="35"/>
        <v>-0.13751847010277218</v>
      </c>
      <c r="C460" s="29">
        <f t="shared" si="36"/>
        <v>0.1862481529897228</v>
      </c>
      <c r="D460" s="29">
        <f t="shared" si="37"/>
        <v>1.2047211784496037</v>
      </c>
      <c r="E460" s="33">
        <f t="shared" si="39"/>
        <v>513.88510223758988</v>
      </c>
      <c r="F460" s="4">
        <f t="shared" si="38"/>
        <v>0.42025488790777654</v>
      </c>
    </row>
    <row r="461" spans="1:6" x14ac:dyDescent="0.25">
      <c r="A461" s="31">
        <v>0.44555349794725507</v>
      </c>
      <c r="B461" s="32">
        <f t="shared" si="35"/>
        <v>-0.13690359664644774</v>
      </c>
      <c r="C461" s="32">
        <f t="shared" si="36"/>
        <v>0.18630964033535524</v>
      </c>
      <c r="D461" s="32">
        <f t="shared" si="37"/>
        <v>1.2047952558344814</v>
      </c>
      <c r="E461" s="33">
        <f t="shared" si="39"/>
        <v>515.08989749342436</v>
      </c>
      <c r="F461" s="4">
        <f t="shared" si="38"/>
        <v>0.42124016865047154</v>
      </c>
    </row>
    <row r="462" spans="1:6" x14ac:dyDescent="0.25">
      <c r="A462" s="28">
        <v>0.44595924276193499</v>
      </c>
      <c r="B462" s="29">
        <f t="shared" si="35"/>
        <v>-0.13587704128980174</v>
      </c>
      <c r="C462" s="29">
        <f t="shared" si="36"/>
        <v>0.18641229587101985</v>
      </c>
      <c r="D462" s="29">
        <f t="shared" si="37"/>
        <v>1.2049189410852144</v>
      </c>
      <c r="E462" s="33">
        <f t="shared" si="39"/>
        <v>516.29481643450958</v>
      </c>
      <c r="F462" s="4">
        <f t="shared" si="38"/>
        <v>0.42222555054288063</v>
      </c>
    </row>
    <row r="463" spans="1:6" x14ac:dyDescent="0.25">
      <c r="A463" s="31">
        <v>0.44638557229586062</v>
      </c>
      <c r="B463" s="32">
        <f t="shared" si="35"/>
        <v>-0.13479855975774455</v>
      </c>
      <c r="C463" s="32">
        <f t="shared" si="36"/>
        <v>0.18652014402422556</v>
      </c>
      <c r="D463" s="32">
        <f t="shared" si="37"/>
        <v>1.2050488963753661</v>
      </c>
      <c r="E463" s="33">
        <f t="shared" si="39"/>
        <v>517.49986533088497</v>
      </c>
      <c r="F463" s="4">
        <f t="shared" si="38"/>
        <v>0.42321103871263788</v>
      </c>
    </row>
    <row r="464" spans="1:6" x14ac:dyDescent="0.25">
      <c r="A464" s="28">
        <v>0.44841860669033828</v>
      </c>
      <c r="B464" s="29">
        <f t="shared" si="35"/>
        <v>-0.1296577469026618</v>
      </c>
      <c r="C464" s="29">
        <f t="shared" si="36"/>
        <v>0.18703422530973382</v>
      </c>
      <c r="D464" s="29">
        <f t="shared" si="37"/>
        <v>1.2056685487233061</v>
      </c>
      <c r="E464" s="33">
        <f t="shared" si="39"/>
        <v>518.70553387960831</v>
      </c>
      <c r="F464" s="4">
        <f t="shared" si="38"/>
        <v>0.42419703363366479</v>
      </c>
    </row>
    <row r="465" spans="1:6" x14ac:dyDescent="0.25">
      <c r="A465" s="31">
        <v>0.44865375472152313</v>
      </c>
      <c r="B465" s="32">
        <f t="shared" si="35"/>
        <v>-0.12906336570513716</v>
      </c>
      <c r="C465" s="32">
        <f t="shared" si="36"/>
        <v>0.1870936634294863</v>
      </c>
      <c r="D465" s="32">
        <f t="shared" si="37"/>
        <v>1.2057402135246764</v>
      </c>
      <c r="E465" s="33">
        <f t="shared" si="39"/>
        <v>519.91127409313299</v>
      </c>
      <c r="F465" s="4">
        <f t="shared" si="38"/>
        <v>0.42518308716211761</v>
      </c>
    </row>
    <row r="466" spans="1:6" x14ac:dyDescent="0.25">
      <c r="A466" s="28">
        <v>0.44890406259920945</v>
      </c>
      <c r="B466" s="29">
        <f t="shared" si="35"/>
        <v>-0.12843071521540028</v>
      </c>
      <c r="C466" s="29">
        <f t="shared" si="36"/>
        <v>0.18715692847845999</v>
      </c>
      <c r="D466" s="29">
        <f t="shared" si="37"/>
        <v>1.2058164971513528</v>
      </c>
      <c r="E466" s="33">
        <f t="shared" si="39"/>
        <v>521.11709059028431</v>
      </c>
      <c r="F466" s="4">
        <f t="shared" si="38"/>
        <v>0.42616920307526851</v>
      </c>
    </row>
    <row r="467" spans="1:6" x14ac:dyDescent="0.25">
      <c r="A467" s="31">
        <v>0.45046919540799857</v>
      </c>
      <c r="B467" s="32">
        <f t="shared" si="35"/>
        <v>-0.12447601387719026</v>
      </c>
      <c r="C467" s="32">
        <f t="shared" si="36"/>
        <v>0.18755239861228098</v>
      </c>
      <c r="D467" s="32">
        <f t="shared" si="37"/>
        <v>1.2062934558680922</v>
      </c>
      <c r="E467" s="33">
        <f t="shared" si="39"/>
        <v>522.32338404615234</v>
      </c>
      <c r="F467" s="4">
        <f t="shared" si="38"/>
        <v>0.42715570904493433</v>
      </c>
    </row>
    <row r="468" spans="1:6" x14ac:dyDescent="0.25">
      <c r="A468" s="28">
        <v>0.45200838877929495</v>
      </c>
      <c r="B468" s="29">
        <f t="shared" si="35"/>
        <v>-0.12058875309610759</v>
      </c>
      <c r="C468" s="29">
        <f t="shared" si="36"/>
        <v>0.18794112469038926</v>
      </c>
      <c r="D468" s="29">
        <f t="shared" si="37"/>
        <v>1.2067624647443242</v>
      </c>
      <c r="E468" s="33">
        <f t="shared" si="39"/>
        <v>523.53014651089666</v>
      </c>
      <c r="F468" s="4">
        <f t="shared" si="38"/>
        <v>0.42814259856974091</v>
      </c>
    </row>
    <row r="469" spans="1:6" x14ac:dyDescent="0.25">
      <c r="A469" s="31">
        <v>0.45204187701837628</v>
      </c>
      <c r="B469" s="32">
        <f t="shared" si="35"/>
        <v>-0.12050419840433568</v>
      </c>
      <c r="C469" s="32">
        <f t="shared" si="36"/>
        <v>0.18794958015956645</v>
      </c>
      <c r="D469" s="32">
        <f t="shared" si="37"/>
        <v>1.206772668530288</v>
      </c>
      <c r="E469" s="33">
        <f t="shared" si="39"/>
        <v>524.73691917942699</v>
      </c>
      <c r="F469" s="4">
        <f t="shared" si="38"/>
        <v>0.42912949643919679</v>
      </c>
    </row>
    <row r="470" spans="1:6" x14ac:dyDescent="0.25">
      <c r="A470" s="28">
        <v>0.45589612123217294</v>
      </c>
      <c r="B470" s="29">
        <f t="shared" si="35"/>
        <v>-0.11077818783162717</v>
      </c>
      <c r="C470" s="29">
        <f t="shared" si="36"/>
        <v>0.18892218121683729</v>
      </c>
      <c r="D470" s="29">
        <f t="shared" si="37"/>
        <v>1.2079469478636788</v>
      </c>
      <c r="E470" s="33">
        <f t="shared" si="39"/>
        <v>525.94486612729065</v>
      </c>
      <c r="F470" s="4">
        <f t="shared" si="38"/>
        <v>0.4301173546334946</v>
      </c>
    </row>
    <row r="471" spans="1:6" x14ac:dyDescent="0.25">
      <c r="A471" s="31">
        <v>0.45629413201994495</v>
      </c>
      <c r="B471" s="32">
        <f t="shared" si="35"/>
        <v>-0.10977443798030369</v>
      </c>
      <c r="C471" s="32">
        <f t="shared" si="36"/>
        <v>0.18902255620196964</v>
      </c>
      <c r="D471" s="32">
        <f t="shared" si="37"/>
        <v>1.2080682016059308</v>
      </c>
      <c r="E471" s="33">
        <f t="shared" si="39"/>
        <v>527.15293432889655</v>
      </c>
      <c r="F471" s="4">
        <f t="shared" si="38"/>
        <v>0.43110531198902058</v>
      </c>
    </row>
    <row r="472" spans="1:6" x14ac:dyDescent="0.25">
      <c r="A472" s="28">
        <v>0.45735291693082014</v>
      </c>
      <c r="B472" s="29">
        <f t="shared" si="35"/>
        <v>-0.10710480676135008</v>
      </c>
      <c r="C472" s="29">
        <f t="shared" si="36"/>
        <v>0.18928951932386501</v>
      </c>
      <c r="D472" s="29">
        <f t="shared" si="37"/>
        <v>1.2083907543174177</v>
      </c>
      <c r="E472" s="33">
        <f t="shared" si="39"/>
        <v>528.36132508321396</v>
      </c>
      <c r="F472" s="4">
        <f t="shared" si="38"/>
        <v>0.43209353312793514</v>
      </c>
    </row>
    <row r="473" spans="1:6" x14ac:dyDescent="0.25">
      <c r="A473" s="31">
        <v>0.45781933062255242</v>
      </c>
      <c r="B473" s="32">
        <f t="shared" si="35"/>
        <v>-0.10592902973399038</v>
      </c>
      <c r="C473" s="32">
        <f t="shared" si="36"/>
        <v>0.18940709702660097</v>
      </c>
      <c r="D473" s="32">
        <f t="shared" si="37"/>
        <v>1.208532842479354</v>
      </c>
      <c r="E473" s="33">
        <f t="shared" si="39"/>
        <v>529.56985792569333</v>
      </c>
      <c r="F473" s="4">
        <f t="shared" si="38"/>
        <v>0.43308187046645213</v>
      </c>
    </row>
    <row r="474" spans="1:6" x14ac:dyDescent="0.25">
      <c r="A474" s="28">
        <v>0.45856316197363389</v>
      </c>
      <c r="B474" s="29">
        <f t="shared" si="35"/>
        <v>-0.10405421592995008</v>
      </c>
      <c r="C474" s="29">
        <f t="shared" si="36"/>
        <v>0.189594578407005</v>
      </c>
      <c r="D474" s="29">
        <f t="shared" si="37"/>
        <v>1.2087594411257754</v>
      </c>
      <c r="E474" s="33">
        <f t="shared" si="39"/>
        <v>530.77861736681905</v>
      </c>
      <c r="F474" s="4">
        <f t="shared" si="38"/>
        <v>0.43407039311718831</v>
      </c>
    </row>
    <row r="475" spans="1:6" x14ac:dyDescent="0.25">
      <c r="A475" s="31">
        <v>0.45938203565526703</v>
      </c>
      <c r="B475" s="32">
        <f t="shared" si="35"/>
        <v>-0.10199068186310271</v>
      </c>
      <c r="C475" s="32">
        <f t="shared" si="36"/>
        <v>0.18980093181368973</v>
      </c>
      <c r="D475" s="32">
        <f t="shared" si="37"/>
        <v>1.2090088984916174</v>
      </c>
      <c r="E475" s="33">
        <f t="shared" si="39"/>
        <v>531.98762626531061</v>
      </c>
      <c r="F475" s="4">
        <f t="shared" si="38"/>
        <v>0.43505911977398909</v>
      </c>
    </row>
    <row r="476" spans="1:6" x14ac:dyDescent="0.25">
      <c r="A476" s="28">
        <v>0.46072028604677873</v>
      </c>
      <c r="B476" s="29">
        <f t="shared" si="35"/>
        <v>-9.8619266555397767E-2</v>
      </c>
      <c r="C476" s="29">
        <f t="shared" si="36"/>
        <v>0.19013807334446023</v>
      </c>
      <c r="D476" s="29">
        <f t="shared" si="37"/>
        <v>1.209416574320735</v>
      </c>
      <c r="E476" s="33">
        <f t="shared" si="39"/>
        <v>533.19704283963131</v>
      </c>
      <c r="F476" s="4">
        <f t="shared" si="38"/>
        <v>0.43604817982780625</v>
      </c>
    </row>
    <row r="477" spans="1:6" x14ac:dyDescent="0.25">
      <c r="A477" s="31">
        <v>0.46077073216562503</v>
      </c>
      <c r="B477" s="32">
        <f t="shared" si="35"/>
        <v>-9.8492201276260335E-2</v>
      </c>
      <c r="C477" s="32">
        <f t="shared" si="36"/>
        <v>0.19015077987237397</v>
      </c>
      <c r="D477" s="32">
        <f t="shared" si="37"/>
        <v>1.2094319419038302</v>
      </c>
      <c r="E477" s="33">
        <f t="shared" si="39"/>
        <v>534.40647478153517</v>
      </c>
      <c r="F477" s="4">
        <f t="shared" si="38"/>
        <v>0.43703725244922248</v>
      </c>
    </row>
    <row r="478" spans="1:6" x14ac:dyDescent="0.25">
      <c r="A478" s="28">
        <v>0.46198128754041079</v>
      </c>
      <c r="B478" s="29">
        <f t="shared" si="35"/>
        <v>-9.5443488258946385E-2</v>
      </c>
      <c r="C478" s="29">
        <f t="shared" si="36"/>
        <v>0.19045565117410537</v>
      </c>
      <c r="D478" s="29">
        <f t="shared" si="37"/>
        <v>1.2098007192062656</v>
      </c>
      <c r="E478" s="33">
        <f t="shared" si="39"/>
        <v>535.61627550074138</v>
      </c>
      <c r="F478" s="4">
        <f t="shared" si="38"/>
        <v>0.43802662665646636</v>
      </c>
    </row>
    <row r="479" spans="1:6" x14ac:dyDescent="0.25">
      <c r="A479" s="31">
        <v>0.46250362467727835</v>
      </c>
      <c r="B479" s="32">
        <f t="shared" si="35"/>
        <v>-9.4128288261431714E-2</v>
      </c>
      <c r="C479" s="32">
        <f t="shared" si="36"/>
        <v>0.19058717117385685</v>
      </c>
      <c r="D479" s="32">
        <f t="shared" si="37"/>
        <v>1.209959842660284</v>
      </c>
      <c r="E479" s="33">
        <f t="shared" si="39"/>
        <v>536.82623534340166</v>
      </c>
      <c r="F479" s="4">
        <f t="shared" si="38"/>
        <v>0.439016130994763</v>
      </c>
    </row>
    <row r="480" spans="1:6" x14ac:dyDescent="0.25">
      <c r="A480" s="28">
        <v>0.46497730424213879</v>
      </c>
      <c r="B480" s="29">
        <f t="shared" si="35"/>
        <v>-8.7901947792840288E-2</v>
      </c>
      <c r="C480" s="29">
        <f t="shared" si="36"/>
        <v>0.19120980522071598</v>
      </c>
      <c r="D480" s="29">
        <f t="shared" si="37"/>
        <v>1.2107134394368162</v>
      </c>
      <c r="E480" s="33">
        <f t="shared" si="39"/>
        <v>538.03694878283852</v>
      </c>
      <c r="F480" s="4">
        <f t="shared" si="38"/>
        <v>0.44000625162399215</v>
      </c>
    </row>
    <row r="481" spans="1:6" x14ac:dyDescent="0.25">
      <c r="A481" s="31">
        <v>0.4652315544809098</v>
      </c>
      <c r="B481" s="32">
        <f t="shared" si="35"/>
        <v>-8.7262187967201463E-2</v>
      </c>
      <c r="C481" s="32">
        <f t="shared" si="36"/>
        <v>0.19127378120327987</v>
      </c>
      <c r="D481" s="32">
        <f t="shared" si="37"/>
        <v>1.2107908984964406</v>
      </c>
      <c r="E481" s="33">
        <f t="shared" si="39"/>
        <v>539.24773968133491</v>
      </c>
      <c r="F481" s="4">
        <f t="shared" si="38"/>
        <v>0.44099643559918766</v>
      </c>
    </row>
    <row r="482" spans="1:6" x14ac:dyDescent="0.25">
      <c r="A482" s="28">
        <v>0.46686708413358169</v>
      </c>
      <c r="B482" s="29">
        <f t="shared" si="35"/>
        <v>-8.314761164507331E-2</v>
      </c>
      <c r="C482" s="29">
        <f t="shared" si="36"/>
        <v>0.19168523883549268</v>
      </c>
      <c r="D482" s="29">
        <f t="shared" si="37"/>
        <v>1.2112891901585647</v>
      </c>
      <c r="E482" s="33">
        <f t="shared" si="39"/>
        <v>540.4590288714935</v>
      </c>
      <c r="F482" s="4">
        <f t="shared" si="38"/>
        <v>0.44198702707696635</v>
      </c>
    </row>
    <row r="483" spans="1:6" x14ac:dyDescent="0.25">
      <c r="A483" s="31">
        <v>0.46717177319211023</v>
      </c>
      <c r="B483" s="32">
        <f t="shared" si="35"/>
        <v>-8.2381249134397871E-2</v>
      </c>
      <c r="C483" s="32">
        <f t="shared" si="36"/>
        <v>0.19176187508656023</v>
      </c>
      <c r="D483" s="32">
        <f t="shared" si="37"/>
        <v>1.2113820223781682</v>
      </c>
      <c r="E483" s="33">
        <f t="shared" si="39"/>
        <v>541.67041089387169</v>
      </c>
      <c r="F483" s="4">
        <f t="shared" si="38"/>
        <v>0.44297769447287128</v>
      </c>
    </row>
    <row r="484" spans="1:6" x14ac:dyDescent="0.25">
      <c r="A484" s="28">
        <v>0.46760007434856676</v>
      </c>
      <c r="B484" s="29">
        <f t="shared" si="35"/>
        <v>-8.1304055689253737E-2</v>
      </c>
      <c r="C484" s="29">
        <f t="shared" si="36"/>
        <v>0.19186959443107462</v>
      </c>
      <c r="D484" s="29">
        <f t="shared" si="37"/>
        <v>1.2115125186839375</v>
      </c>
      <c r="E484" s="33">
        <f t="shared" si="39"/>
        <v>542.88192341255558</v>
      </c>
      <c r="F484" s="4">
        <f t="shared" si="38"/>
        <v>0.44396846858856642</v>
      </c>
    </row>
    <row r="485" spans="1:6" x14ac:dyDescent="0.25">
      <c r="A485" s="31">
        <v>0.46824001523644709</v>
      </c>
      <c r="B485" s="32">
        <f t="shared" si="35"/>
        <v>-7.9694755775908274E-2</v>
      </c>
      <c r="C485" s="32">
        <f t="shared" si="36"/>
        <v>0.19203052442240917</v>
      </c>
      <c r="D485" s="32">
        <f t="shared" si="37"/>
        <v>1.2117075030720681</v>
      </c>
      <c r="E485" s="33">
        <f t="shared" si="39"/>
        <v>544.09363091562761</v>
      </c>
      <c r="F485" s="4">
        <f t="shared" si="38"/>
        <v>0.44495940216236191</v>
      </c>
    </row>
    <row r="486" spans="1:6" x14ac:dyDescent="0.25">
      <c r="A486" s="28">
        <v>0.46880128809232902</v>
      </c>
      <c r="B486" s="29">
        <f t="shared" si="35"/>
        <v>-7.8283457367659348E-2</v>
      </c>
      <c r="C486" s="29">
        <f t="shared" si="36"/>
        <v>0.19217165426323407</v>
      </c>
      <c r="D486" s="29">
        <f t="shared" si="37"/>
        <v>1.2118785232268428</v>
      </c>
      <c r="E486" s="33">
        <f t="shared" si="39"/>
        <v>545.30550943885441</v>
      </c>
      <c r="F486" s="4">
        <f t="shared" si="38"/>
        <v>0.44595047559632395</v>
      </c>
    </row>
    <row r="487" spans="1:6" x14ac:dyDescent="0.25">
      <c r="A487" s="31">
        <v>0.47123852805037014</v>
      </c>
      <c r="B487" s="32">
        <f t="shared" si="35"/>
        <v>-7.2156885470841259E-2</v>
      </c>
      <c r="C487" s="32">
        <f t="shared" si="36"/>
        <v>0.19278431145291589</v>
      </c>
      <c r="D487" s="32">
        <f t="shared" si="37"/>
        <v>1.2126212168021671</v>
      </c>
      <c r="E487" s="33">
        <f t="shared" si="39"/>
        <v>546.51813065565659</v>
      </c>
      <c r="F487" s="4">
        <f t="shared" si="38"/>
        <v>0.4469421564045879</v>
      </c>
    </row>
    <row r="488" spans="1:6" x14ac:dyDescent="0.25">
      <c r="A488" s="28">
        <v>0.47530291340260444</v>
      </c>
      <c r="B488" s="29">
        <f t="shared" si="35"/>
        <v>-6.1946010428393677E-2</v>
      </c>
      <c r="C488" s="29">
        <f t="shared" si="36"/>
        <v>0.19380539895716065</v>
      </c>
      <c r="D488" s="29">
        <f t="shared" si="37"/>
        <v>1.2138600415406209</v>
      </c>
      <c r="E488" s="33">
        <f t="shared" si="39"/>
        <v>547.73199069719726</v>
      </c>
      <c r="F488" s="4">
        <f t="shared" si="38"/>
        <v>0.44793485032288238</v>
      </c>
    </row>
    <row r="489" spans="1:6" x14ac:dyDescent="0.25">
      <c r="A489" s="31">
        <v>0.47545902886826774</v>
      </c>
      <c r="B489" s="32">
        <f t="shared" si="35"/>
        <v>-6.155394020412757E-2</v>
      </c>
      <c r="C489" s="32">
        <f t="shared" si="36"/>
        <v>0.19384460597958725</v>
      </c>
      <c r="D489" s="32">
        <f t="shared" si="37"/>
        <v>1.2139076343114716</v>
      </c>
      <c r="E489" s="33">
        <f t="shared" si="39"/>
        <v>548.94589833150872</v>
      </c>
      <c r="F489" s="4">
        <f t="shared" si="38"/>
        <v>0.44892758316251258</v>
      </c>
    </row>
    <row r="490" spans="1:6" x14ac:dyDescent="0.25">
      <c r="A490" s="28">
        <v>0.48314568330988628</v>
      </c>
      <c r="B490" s="29">
        <f t="shared" si="35"/>
        <v>-4.2260082211977967E-2</v>
      </c>
      <c r="C490" s="29">
        <f t="shared" si="36"/>
        <v>0.19577399177880223</v>
      </c>
      <c r="D490" s="29">
        <f t="shared" si="37"/>
        <v>1.2162519913199863</v>
      </c>
      <c r="E490" s="33">
        <f t="shared" si="39"/>
        <v>550.16215032282867</v>
      </c>
      <c r="F490" s="4">
        <f t="shared" si="38"/>
        <v>0.44992223321571345</v>
      </c>
    </row>
    <row r="491" spans="1:6" x14ac:dyDescent="0.25">
      <c r="A491" s="31">
        <v>0.48355162365320892</v>
      </c>
      <c r="B491" s="32">
        <f t="shared" si="35"/>
        <v>-4.1241653382947142E-2</v>
      </c>
      <c r="C491" s="32">
        <f t="shared" si="36"/>
        <v>0.1958758346617053</v>
      </c>
      <c r="D491" s="32">
        <f t="shared" si="37"/>
        <v>1.2163758642367992</v>
      </c>
      <c r="E491" s="33">
        <f t="shared" si="39"/>
        <v>551.37852618706552</v>
      </c>
      <c r="F491" s="4">
        <f t="shared" si="38"/>
        <v>0.45091698457210178</v>
      </c>
    </row>
    <row r="492" spans="1:6" x14ac:dyDescent="0.25">
      <c r="A492" s="28">
        <v>0.4847991164154023</v>
      </c>
      <c r="B492" s="29">
        <f t="shared" si="35"/>
        <v>-3.8112189155861773E-2</v>
      </c>
      <c r="C492" s="29">
        <f t="shared" si="36"/>
        <v>0.19618878108441384</v>
      </c>
      <c r="D492" s="29">
        <f t="shared" si="37"/>
        <v>1.2167565842815622</v>
      </c>
      <c r="E492" s="33">
        <f t="shared" si="39"/>
        <v>552.59528277134712</v>
      </c>
      <c r="F492" s="4">
        <f t="shared" si="38"/>
        <v>0.45191204728108431</v>
      </c>
    </row>
    <row r="493" spans="1:6" x14ac:dyDescent="0.25">
      <c r="A493" s="31">
        <v>0.48592375834762547</v>
      </c>
      <c r="B493" s="32">
        <f t="shared" si="35"/>
        <v>-3.5291229657864631E-2</v>
      </c>
      <c r="C493" s="32">
        <f t="shared" si="36"/>
        <v>0.19647087703421354</v>
      </c>
      <c r="D493" s="32">
        <f t="shared" si="37"/>
        <v>1.2170998748040365</v>
      </c>
      <c r="E493" s="33">
        <f t="shared" si="39"/>
        <v>553.81238264615115</v>
      </c>
      <c r="F493" s="4">
        <f t="shared" si="38"/>
        <v>0.45290739073282316</v>
      </c>
    </row>
    <row r="494" spans="1:6" x14ac:dyDescent="0.25">
      <c r="A494" s="28">
        <v>0.48646771022128288</v>
      </c>
      <c r="B494" s="29">
        <f t="shared" si="35"/>
        <v>-3.392692757776903E-2</v>
      </c>
      <c r="C494" s="29">
        <f t="shared" si="36"/>
        <v>0.19660730724222311</v>
      </c>
      <c r="D494" s="29">
        <f t="shared" si="37"/>
        <v>1.2172659353207023</v>
      </c>
      <c r="E494" s="33">
        <f t="shared" si="39"/>
        <v>555.02964858147186</v>
      </c>
      <c r="F494" s="4">
        <f t="shared" si="38"/>
        <v>0.45390286998873991</v>
      </c>
    </row>
    <row r="495" spans="1:6" x14ac:dyDescent="0.25">
      <c r="A495" s="31">
        <v>0.48751102307158722</v>
      </c>
      <c r="B495" s="32">
        <f t="shared" si="35"/>
        <v>-3.1310337719502326E-2</v>
      </c>
      <c r="C495" s="32">
        <f t="shared" si="36"/>
        <v>0.19686896622804978</v>
      </c>
      <c r="D495" s="32">
        <f t="shared" si="37"/>
        <v>1.2175844855647691</v>
      </c>
      <c r="E495" s="33">
        <f t="shared" si="39"/>
        <v>556.24723306703663</v>
      </c>
      <c r="F495" s="4">
        <f t="shared" si="38"/>
        <v>0.45489860975483004</v>
      </c>
    </row>
    <row r="496" spans="1:6" x14ac:dyDescent="0.25">
      <c r="A496" s="28">
        <v>0.48775452245202611</v>
      </c>
      <c r="B496" s="29">
        <f t="shared" si="35"/>
        <v>-3.0699681833695626E-2</v>
      </c>
      <c r="C496" s="29">
        <f t="shared" si="36"/>
        <v>0.19693003181663044</v>
      </c>
      <c r="D496" s="29">
        <f t="shared" si="37"/>
        <v>1.2176588403482629</v>
      </c>
      <c r="E496" s="33">
        <f t="shared" si="39"/>
        <v>557.46489190738487</v>
      </c>
      <c r="F496" s="4">
        <f t="shared" si="38"/>
        <v>0.45589441032821165</v>
      </c>
    </row>
    <row r="497" spans="1:6" x14ac:dyDescent="0.25">
      <c r="A497" s="31">
        <v>0.48794055785011259</v>
      </c>
      <c r="B497" s="32">
        <f t="shared" si="35"/>
        <v>-3.023314376992664E-2</v>
      </c>
      <c r="C497" s="32">
        <f t="shared" si="36"/>
        <v>0.19697668562300735</v>
      </c>
      <c r="D497" s="32">
        <f t="shared" si="37"/>
        <v>1.2177156500932189</v>
      </c>
      <c r="E497" s="33">
        <f t="shared" si="39"/>
        <v>558.68260755747804</v>
      </c>
      <c r="F497" s="4">
        <f t="shared" si="38"/>
        <v>0.45689025736056416</v>
      </c>
    </row>
    <row r="498" spans="1:6" x14ac:dyDescent="0.25">
      <c r="A498" s="28">
        <v>0.48868251020706355</v>
      </c>
      <c r="B498" s="29">
        <f t="shared" si="35"/>
        <v>-2.8372546109639511E-2</v>
      </c>
      <c r="C498" s="29">
        <f t="shared" si="36"/>
        <v>0.19716274538903605</v>
      </c>
      <c r="D498" s="29">
        <f t="shared" si="37"/>
        <v>1.2179422390610561</v>
      </c>
      <c r="E498" s="33">
        <f t="shared" si="39"/>
        <v>559.90054979653905</v>
      </c>
      <c r="F498" s="4">
        <f t="shared" si="38"/>
        <v>0.45788628969722073</v>
      </c>
    </row>
    <row r="499" spans="1:6" x14ac:dyDescent="0.25">
      <c r="A499" s="31">
        <v>0.48924835718881377</v>
      </c>
      <c r="B499" s="32">
        <f t="shared" si="35"/>
        <v>-2.6953635142643935E-2</v>
      </c>
      <c r="C499" s="32">
        <f t="shared" si="36"/>
        <v>0.19730463648573562</v>
      </c>
      <c r="D499" s="32">
        <f t="shared" si="37"/>
        <v>1.2181150664821194</v>
      </c>
      <c r="E499" s="33">
        <f t="shared" si="39"/>
        <v>561.11866486302119</v>
      </c>
      <c r="F499" s="4">
        <f t="shared" si="38"/>
        <v>0.4588824633720251</v>
      </c>
    </row>
    <row r="500" spans="1:6" x14ac:dyDescent="0.25">
      <c r="A500" s="28">
        <v>0.48954487716538775</v>
      </c>
      <c r="B500" s="29">
        <f t="shared" si="35"/>
        <v>-2.6210107127746327E-2</v>
      </c>
      <c r="C500" s="29">
        <f t="shared" si="36"/>
        <v>0.19737898928722539</v>
      </c>
      <c r="D500" s="29">
        <f t="shared" si="37"/>
        <v>1.2182056401170094</v>
      </c>
      <c r="E500" s="33">
        <f t="shared" si="39"/>
        <v>562.33687050313824</v>
      </c>
      <c r="F500" s="4">
        <f t="shared" si="38"/>
        <v>0.45987871111788658</v>
      </c>
    </row>
    <row r="501" spans="1:6" x14ac:dyDescent="0.25">
      <c r="A501" s="31">
        <v>0.49036816146162854</v>
      </c>
      <c r="B501" s="32">
        <f t="shared" si="35"/>
        <v>-2.4145784853384047E-2</v>
      </c>
      <c r="C501" s="32">
        <f t="shared" si="36"/>
        <v>0.1975854215146616</v>
      </c>
      <c r="D501" s="32">
        <f t="shared" si="37"/>
        <v>1.218457142979029</v>
      </c>
      <c r="E501" s="33">
        <f t="shared" si="39"/>
        <v>563.55532764611723</v>
      </c>
      <c r="F501" s="4">
        <f t="shared" si="38"/>
        <v>0.46087516454261795</v>
      </c>
    </row>
    <row r="502" spans="1:6" x14ac:dyDescent="0.25">
      <c r="A502" s="28">
        <v>0.49292507486397763</v>
      </c>
      <c r="B502" s="29">
        <f t="shared" si="35"/>
        <v>-1.7735137063467299E-2</v>
      </c>
      <c r="C502" s="29">
        <f t="shared" si="36"/>
        <v>0.19822648629365328</v>
      </c>
      <c r="D502" s="29">
        <f t="shared" si="37"/>
        <v>1.2192385033626552</v>
      </c>
      <c r="E502" s="33">
        <f t="shared" si="39"/>
        <v>564.77456614947994</v>
      </c>
      <c r="F502" s="4">
        <f t="shared" si="38"/>
        <v>0.46187225696334089</v>
      </c>
    </row>
    <row r="503" spans="1:6" x14ac:dyDescent="0.25">
      <c r="A503" s="31">
        <v>0.49465077350601672</v>
      </c>
      <c r="B503" s="32">
        <f t="shared" si="35"/>
        <v>-1.3408924185467391E-2</v>
      </c>
      <c r="C503" s="32">
        <f t="shared" si="36"/>
        <v>0.19865910758145328</v>
      </c>
      <c r="D503" s="32">
        <f t="shared" si="37"/>
        <v>1.2197660860076283</v>
      </c>
      <c r="E503" s="33">
        <f t="shared" si="39"/>
        <v>565.9943322354876</v>
      </c>
      <c r="F503" s="4">
        <f t="shared" si="38"/>
        <v>0.46286978084079289</v>
      </c>
    </row>
    <row r="504" spans="1:6" x14ac:dyDescent="0.25">
      <c r="A504" s="28">
        <v>0.49472227092702314</v>
      </c>
      <c r="B504" s="29">
        <f t="shared" si="35"/>
        <v>-1.3229690830521931E-2</v>
      </c>
      <c r="C504" s="29">
        <f t="shared" si="36"/>
        <v>0.19867703091694783</v>
      </c>
      <c r="D504" s="29">
        <f t="shared" si="37"/>
        <v>1.2197879484803362</v>
      </c>
      <c r="E504" s="33">
        <f t="shared" si="39"/>
        <v>567.21412018396791</v>
      </c>
      <c r="F504" s="4">
        <f t="shared" si="38"/>
        <v>0.46386732259736019</v>
      </c>
    </row>
    <row r="505" spans="1:6" x14ac:dyDescent="0.25">
      <c r="A505" s="31">
        <v>0.49569402871187196</v>
      </c>
      <c r="B505" s="32">
        <f t="shared" si="35"/>
        <v>-1.079367896048118E-2</v>
      </c>
      <c r="C505" s="32">
        <f t="shared" si="36"/>
        <v>0.19892063210395189</v>
      </c>
      <c r="D505" s="32">
        <f t="shared" si="37"/>
        <v>1.220085126467465</v>
      </c>
      <c r="E505" s="33">
        <f t="shared" si="39"/>
        <v>568.43420531043535</v>
      </c>
      <c r="F505" s="4">
        <f t="shared" si="38"/>
        <v>0.46486510738588371</v>
      </c>
    </row>
    <row r="506" spans="1:6" x14ac:dyDescent="0.25">
      <c r="A506" s="28">
        <v>0.49595739025270091</v>
      </c>
      <c r="B506" s="29">
        <f t="shared" si="35"/>
        <v>-1.0133493324039117E-2</v>
      </c>
      <c r="C506" s="29">
        <f t="shared" si="36"/>
        <v>0.1989866506675961</v>
      </c>
      <c r="D506" s="29">
        <f t="shared" si="37"/>
        <v>1.2201656773939371</v>
      </c>
      <c r="E506" s="33">
        <f t="shared" si="39"/>
        <v>569.65437098782934</v>
      </c>
      <c r="F506" s="4">
        <f t="shared" si="38"/>
        <v>0.46586295804890032</v>
      </c>
    </row>
    <row r="507" spans="1:6" x14ac:dyDescent="0.25">
      <c r="A507" s="31">
        <v>0.49608218296517059</v>
      </c>
      <c r="B507" s="32">
        <f t="shared" si="35"/>
        <v>-9.8206688119951077E-3</v>
      </c>
      <c r="C507" s="32">
        <f t="shared" si="36"/>
        <v>0.19901793311880051</v>
      </c>
      <c r="D507" s="32">
        <f t="shared" si="37"/>
        <v>1.2202038477642296</v>
      </c>
      <c r="E507" s="33">
        <f t="shared" si="39"/>
        <v>570.87457483559353</v>
      </c>
      <c r="F507" s="4">
        <f t="shared" si="38"/>
        <v>0.46686083992761973</v>
      </c>
    </row>
    <row r="508" spans="1:6" x14ac:dyDescent="0.25">
      <c r="A508" s="28">
        <v>0.49682428963042813</v>
      </c>
      <c r="B508" s="29">
        <f t="shared" si="35"/>
        <v>-7.9604094763044645E-3</v>
      </c>
      <c r="C508" s="29">
        <f t="shared" si="36"/>
        <v>0.19920395905236957</v>
      </c>
      <c r="D508" s="29">
        <f t="shared" si="37"/>
        <v>1.2204308584384362</v>
      </c>
      <c r="E508" s="33">
        <f t="shared" si="39"/>
        <v>572.09500569403201</v>
      </c>
      <c r="F508" s="4">
        <f t="shared" si="38"/>
        <v>0.46785890745551456</v>
      </c>
    </row>
    <row r="509" spans="1:6" x14ac:dyDescent="0.25">
      <c r="A509" s="31">
        <v>0.49805908114042252</v>
      </c>
      <c r="B509" s="32">
        <f t="shared" si="35"/>
        <v>-4.8651812852445204E-3</v>
      </c>
      <c r="C509" s="32">
        <f t="shared" si="36"/>
        <v>0.19951348187147555</v>
      </c>
      <c r="D509" s="32">
        <f t="shared" si="37"/>
        <v>1.2208086681056043</v>
      </c>
      <c r="E509" s="33">
        <f t="shared" si="39"/>
        <v>573.31581436213764</v>
      </c>
      <c r="F509" s="4">
        <f t="shared" si="38"/>
        <v>0.46885728395589882</v>
      </c>
    </row>
    <row r="510" spans="1:6" x14ac:dyDescent="0.25">
      <c r="A510" s="28">
        <v>0.49849287540926579</v>
      </c>
      <c r="B510" s="29">
        <f t="shared" si="35"/>
        <v>-3.7778100985627772E-3</v>
      </c>
      <c r="C510" s="29">
        <f t="shared" si="36"/>
        <v>0.19962221899014373</v>
      </c>
      <c r="D510" s="29">
        <f t="shared" si="37"/>
        <v>1.2209414225401558</v>
      </c>
      <c r="E510" s="33">
        <f t="shared" si="39"/>
        <v>574.53675578467778</v>
      </c>
      <c r="F510" s="4">
        <f t="shared" si="38"/>
        <v>0.46985576902276954</v>
      </c>
    </row>
    <row r="511" spans="1:6" x14ac:dyDescent="0.25">
      <c r="A511" s="31">
        <v>0.49855644082725836</v>
      </c>
      <c r="B511" s="32">
        <f t="shared" si="35"/>
        <v>-3.6184741348093902E-3</v>
      </c>
      <c r="C511" s="32">
        <f t="shared" si="36"/>
        <v>0.19963815258651907</v>
      </c>
      <c r="D511" s="32">
        <f t="shared" si="37"/>
        <v>1.2209608766829674</v>
      </c>
      <c r="E511" s="33">
        <f t="shared" si="39"/>
        <v>575.75771666136075</v>
      </c>
      <c r="F511" s="4">
        <f t="shared" si="38"/>
        <v>0.47085426999922508</v>
      </c>
    </row>
    <row r="512" spans="1:6" x14ac:dyDescent="0.25">
      <c r="A512" s="28">
        <v>0.49956564157159633</v>
      </c>
      <c r="B512" s="29">
        <f t="shared" si="35"/>
        <v>-1.0887753330723552E-3</v>
      </c>
      <c r="C512" s="29">
        <f t="shared" si="36"/>
        <v>0.19989112246669277</v>
      </c>
      <c r="D512" s="29">
        <f t="shared" si="37"/>
        <v>1.2212697820798719</v>
      </c>
      <c r="E512" s="33">
        <f t="shared" si="39"/>
        <v>576.97898644344059</v>
      </c>
      <c r="F512" s="4">
        <f t="shared" si="38"/>
        <v>0.47185302359830456</v>
      </c>
    </row>
    <row r="513" spans="1:6" x14ac:dyDescent="0.25">
      <c r="A513" s="31">
        <v>0.5000705465929699</v>
      </c>
      <c r="B513" s="32">
        <f t="shared" si="35"/>
        <v>1.7683408553884506E-4</v>
      </c>
      <c r="C513" s="32">
        <f t="shared" si="36"/>
        <v>0.20001768340855389</v>
      </c>
      <c r="D513" s="32">
        <f t="shared" si="37"/>
        <v>1.2214243569151204</v>
      </c>
      <c r="E513" s="33">
        <f t="shared" si="39"/>
        <v>578.20041080035571</v>
      </c>
      <c r="F513" s="4">
        <f t="shared" si="38"/>
        <v>0.47285190360857943</v>
      </c>
    </row>
    <row r="514" spans="1:6" x14ac:dyDescent="0.25">
      <c r="A514" s="28">
        <v>0.50008936570338403</v>
      </c>
      <c r="B514" s="29">
        <f t="shared" ref="B514:B577" si="40">_xlfn.NORM.INV(A514,0,1)</f>
        <v>2.2400660075808879E-4</v>
      </c>
      <c r="C514" s="29">
        <f t="shared" ref="C514:C577" si="41">0.2+B514*0.1</f>
        <v>0.20002240066007582</v>
      </c>
      <c r="D514" s="29">
        <f t="shared" ref="D514:D577" si="42">EXP(C514)</f>
        <v>1.2214301186946168</v>
      </c>
      <c r="E514" s="33">
        <f t="shared" si="39"/>
        <v>579.42184091905028</v>
      </c>
      <c r="F514" s="4">
        <f t="shared" si="38"/>
        <v>0.47385078833083366</v>
      </c>
    </row>
    <row r="515" spans="1:6" x14ac:dyDescent="0.25">
      <c r="A515" s="31">
        <v>0.50104163487113473</v>
      </c>
      <c r="B515" s="32">
        <f t="shared" si="40"/>
        <v>2.6109943864766286E-3</v>
      </c>
      <c r="C515" s="32">
        <f t="shared" si="41"/>
        <v>0.20026109943864767</v>
      </c>
      <c r="D515" s="32">
        <f t="shared" si="42"/>
        <v>1.2217217073716062</v>
      </c>
      <c r="E515" s="33">
        <f t="shared" si="39"/>
        <v>580.64356262642184</v>
      </c>
      <c r="F515" s="4">
        <f t="shared" ref="F515:F578" si="43">E515/MAX(E515:E1514)</f>
        <v>0.47484991151411005</v>
      </c>
    </row>
    <row r="516" spans="1:6" x14ac:dyDescent="0.25">
      <c r="A516" s="28">
        <v>0.50278760224958097</v>
      </c>
      <c r="B516" s="29">
        <f t="shared" si="40"/>
        <v>6.9875394787351896E-3</v>
      </c>
      <c r="C516" s="29">
        <f t="shared" si="41"/>
        <v>0.20069875394787354</v>
      </c>
      <c r="D516" s="29">
        <f t="shared" si="42"/>
        <v>1.2222565164081132</v>
      </c>
      <c r="E516" s="33">
        <f t="shared" ref="E516:E579" si="44">D516+E515</f>
        <v>581.86581914282999</v>
      </c>
      <c r="F516" s="4">
        <f t="shared" si="43"/>
        <v>0.47584947206385364</v>
      </c>
    </row>
    <row r="517" spans="1:6" x14ac:dyDescent="0.25">
      <c r="A517" s="31">
        <v>0.50566717729783084</v>
      </c>
      <c r="B517" s="32">
        <f t="shared" si="40"/>
        <v>1.420598465591977E-2</v>
      </c>
      <c r="C517" s="32">
        <f t="shared" si="41"/>
        <v>0.20142059846559199</v>
      </c>
      <c r="D517" s="32">
        <f t="shared" si="42"/>
        <v>1.2231391140845513</v>
      </c>
      <c r="E517" s="33">
        <f t="shared" si="44"/>
        <v>583.08895825691457</v>
      </c>
      <c r="F517" s="4">
        <f t="shared" si="43"/>
        <v>0.47684975440137817</v>
      </c>
    </row>
    <row r="518" spans="1:6" x14ac:dyDescent="0.25">
      <c r="A518" s="28">
        <v>0.50769589778331148</v>
      </c>
      <c r="B518" s="29">
        <f t="shared" si="40"/>
        <v>1.9291951593330907E-2</v>
      </c>
      <c r="C518" s="29">
        <f t="shared" si="41"/>
        <v>0.20192919515933311</v>
      </c>
      <c r="D518" s="29">
        <f t="shared" si="42"/>
        <v>1.223761356815845</v>
      </c>
      <c r="E518" s="33">
        <f t="shared" si="44"/>
        <v>584.31271961373045</v>
      </c>
      <c r="F518" s="4">
        <f t="shared" si="43"/>
        <v>0.47785054560858609</v>
      </c>
    </row>
    <row r="519" spans="1:6" x14ac:dyDescent="0.25">
      <c r="A519" s="31">
        <v>0.5083293519697577</v>
      </c>
      <c r="B519" s="32">
        <f t="shared" si="40"/>
        <v>2.0880106271610212E-2</v>
      </c>
      <c r="C519" s="32">
        <f t="shared" si="41"/>
        <v>0.20208801062716103</v>
      </c>
      <c r="D519" s="32">
        <f t="shared" si="42"/>
        <v>1.2239557244821249</v>
      </c>
      <c r="E519" s="33">
        <f t="shared" si="44"/>
        <v>585.5366753382126</v>
      </c>
      <c r="F519" s="4">
        <f t="shared" si="43"/>
        <v>0.47885149576953961</v>
      </c>
    </row>
    <row r="520" spans="1:6" x14ac:dyDescent="0.25">
      <c r="A520" s="28">
        <v>0.50959408537194617</v>
      </c>
      <c r="B520" s="29">
        <f t="shared" si="40"/>
        <v>2.4051124216523789E-2</v>
      </c>
      <c r="C520" s="29">
        <f t="shared" si="41"/>
        <v>0.20240511242165238</v>
      </c>
      <c r="D520" s="29">
        <f t="shared" si="42"/>
        <v>1.2243439045817865</v>
      </c>
      <c r="E520" s="33">
        <f t="shared" si="44"/>
        <v>586.76101924279442</v>
      </c>
      <c r="F520" s="4">
        <f t="shared" si="43"/>
        <v>0.47985276338391519</v>
      </c>
    </row>
    <row r="521" spans="1:6" x14ac:dyDescent="0.25">
      <c r="A521" s="31">
        <v>0.5101686210869133</v>
      </c>
      <c r="B521" s="32">
        <f t="shared" si="40"/>
        <v>2.5491713730675439E-2</v>
      </c>
      <c r="C521" s="32">
        <f t="shared" si="41"/>
        <v>0.20254917137306755</v>
      </c>
      <c r="D521" s="32">
        <f t="shared" si="42"/>
        <v>1.2245202949858554</v>
      </c>
      <c r="E521" s="33">
        <f t="shared" si="44"/>
        <v>587.98553953778026</v>
      </c>
      <c r="F521" s="4">
        <f t="shared" si="43"/>
        <v>0.48085417525024354</v>
      </c>
    </row>
    <row r="522" spans="1:6" x14ac:dyDescent="0.25">
      <c r="A522" s="28">
        <v>0.51043746304283288</v>
      </c>
      <c r="B522" s="29">
        <f t="shared" si="40"/>
        <v>2.6165825412535364E-2</v>
      </c>
      <c r="C522" s="29">
        <f t="shared" si="41"/>
        <v>0.20261658254125356</v>
      </c>
      <c r="D522" s="29">
        <f t="shared" si="42"/>
        <v>1.2246028441117431</v>
      </c>
      <c r="E522" s="33">
        <f t="shared" si="44"/>
        <v>589.21014238189196</v>
      </c>
      <c r="F522" s="4">
        <f t="shared" si="43"/>
        <v>0.48185565462519098</v>
      </c>
    </row>
    <row r="523" spans="1:6" x14ac:dyDescent="0.25">
      <c r="A523" s="31">
        <v>0.51142578410209483</v>
      </c>
      <c r="B523" s="32">
        <f t="shared" si="40"/>
        <v>2.8644110018729921E-2</v>
      </c>
      <c r="C523" s="32">
        <f t="shared" si="41"/>
        <v>0.202864411001873</v>
      </c>
      <c r="D523" s="32">
        <f t="shared" si="42"/>
        <v>1.2249063731594843</v>
      </c>
      <c r="E523" s="33">
        <f t="shared" si="44"/>
        <v>590.43504875505141</v>
      </c>
      <c r="F523" s="4">
        <f t="shared" si="43"/>
        <v>0.48285738222598773</v>
      </c>
    </row>
    <row r="524" spans="1:6" x14ac:dyDescent="0.25">
      <c r="A524" s="28">
        <v>0.51183085439610587</v>
      </c>
      <c r="B524" s="29">
        <f t="shared" si="40"/>
        <v>2.9659902252999189E-2</v>
      </c>
      <c r="C524" s="29">
        <f t="shared" si="41"/>
        <v>0.20296599022529993</v>
      </c>
      <c r="D524" s="29">
        <f t="shared" si="42"/>
        <v>1.2250308045173539</v>
      </c>
      <c r="E524" s="33">
        <f t="shared" si="44"/>
        <v>591.66007955956877</v>
      </c>
      <c r="F524" s="4">
        <f t="shared" si="43"/>
        <v>0.48385921158666451</v>
      </c>
    </row>
    <row r="525" spans="1:6" x14ac:dyDescent="0.25">
      <c r="A525" s="31">
        <v>0.51249178551412355</v>
      </c>
      <c r="B525" s="32">
        <f t="shared" si="40"/>
        <v>3.13173812523058E-2</v>
      </c>
      <c r="C525" s="32">
        <f t="shared" si="41"/>
        <v>0.20313173812523058</v>
      </c>
      <c r="D525" s="32">
        <f t="shared" si="42"/>
        <v>1.2252338676287302</v>
      </c>
      <c r="E525" s="33">
        <f t="shared" si="44"/>
        <v>592.8853134271975</v>
      </c>
      <c r="F525" s="4">
        <f t="shared" si="43"/>
        <v>0.48486120701221602</v>
      </c>
    </row>
    <row r="526" spans="1:6" x14ac:dyDescent="0.25">
      <c r="A526" s="28">
        <v>0.51396431899476025</v>
      </c>
      <c r="B526" s="29">
        <f t="shared" si="40"/>
        <v>3.5010507784689462E-2</v>
      </c>
      <c r="C526" s="29">
        <f t="shared" si="41"/>
        <v>0.20350105077846894</v>
      </c>
      <c r="D526" s="29">
        <f t="shared" si="42"/>
        <v>1.225686445565457</v>
      </c>
      <c r="E526" s="33">
        <f t="shared" si="44"/>
        <v>594.11099987276293</v>
      </c>
      <c r="F526" s="4">
        <f t="shared" si="43"/>
        <v>0.48586357255569701</v>
      </c>
    </row>
    <row r="527" spans="1:6" x14ac:dyDescent="0.25">
      <c r="A527" s="31">
        <v>0.51536250451586396</v>
      </c>
      <c r="B527" s="32">
        <f t="shared" si="40"/>
        <v>3.8517610230989263E-2</v>
      </c>
      <c r="C527" s="32">
        <f t="shared" si="41"/>
        <v>0.20385176102309893</v>
      </c>
      <c r="D527" s="32">
        <f t="shared" si="42"/>
        <v>1.2261163817457257</v>
      </c>
      <c r="E527" s="33">
        <f t="shared" si="44"/>
        <v>595.3371162545086</v>
      </c>
      <c r="F527" s="4">
        <f t="shared" si="43"/>
        <v>0.48686628970069451</v>
      </c>
    </row>
    <row r="528" spans="1:6" x14ac:dyDescent="0.25">
      <c r="A528" s="28">
        <v>0.5172374743313074</v>
      </c>
      <c r="B528" s="29">
        <f t="shared" si="40"/>
        <v>4.3221393672868445E-2</v>
      </c>
      <c r="C528" s="29">
        <f t="shared" si="41"/>
        <v>0.20432213936728685</v>
      </c>
      <c r="D528" s="29">
        <f t="shared" si="42"/>
        <v>1.2266932560030954</v>
      </c>
      <c r="E528" s="33">
        <f t="shared" si="44"/>
        <v>596.56380951051165</v>
      </c>
      <c r="F528" s="4">
        <f t="shared" si="43"/>
        <v>0.48786947861306823</v>
      </c>
    </row>
    <row r="529" spans="1:6" x14ac:dyDescent="0.25">
      <c r="A529" s="31">
        <v>0.51849334921661694</v>
      </c>
      <c r="B529" s="32">
        <f t="shared" si="40"/>
        <v>4.6372566722786369E-2</v>
      </c>
      <c r="C529" s="32">
        <f t="shared" si="41"/>
        <v>0.20463725667227864</v>
      </c>
      <c r="D529" s="32">
        <f t="shared" si="42"/>
        <v>1.2270798691870319</v>
      </c>
      <c r="E529" s="33">
        <f t="shared" si="44"/>
        <v>597.79088937969868</v>
      </c>
      <c r="F529" s="4">
        <f t="shared" si="43"/>
        <v>0.48887298369744148</v>
      </c>
    </row>
    <row r="530" spans="1:6" x14ac:dyDescent="0.25">
      <c r="A530" s="28">
        <v>0.51986203305533452</v>
      </c>
      <c r="B530" s="29">
        <f t="shared" si="40"/>
        <v>4.9807319396828163E-2</v>
      </c>
      <c r="C530" s="29">
        <f t="shared" si="41"/>
        <v>0.20498073193968283</v>
      </c>
      <c r="D530" s="29">
        <f t="shared" si="42"/>
        <v>1.227501413164048</v>
      </c>
      <c r="E530" s="33">
        <f t="shared" si="44"/>
        <v>599.01839079286276</v>
      </c>
      <c r="F530" s="4">
        <f t="shared" si="43"/>
        <v>0.48987683352019312</v>
      </c>
    </row>
    <row r="531" spans="1:6" x14ac:dyDescent="0.25">
      <c r="A531" s="31">
        <v>0.52048160343390237</v>
      </c>
      <c r="B531" s="32">
        <f t="shared" si="40"/>
        <v>5.1362340423134208E-2</v>
      </c>
      <c r="C531" s="32">
        <f t="shared" si="41"/>
        <v>0.20513623404231343</v>
      </c>
      <c r="D531" s="32">
        <f t="shared" si="42"/>
        <v>1.2276923070565933</v>
      </c>
      <c r="E531" s="33">
        <f t="shared" si="44"/>
        <v>600.24608309991936</v>
      </c>
      <c r="F531" s="4">
        <f t="shared" si="43"/>
        <v>0.49088083945584049</v>
      </c>
    </row>
    <row r="532" spans="1:6" x14ac:dyDescent="0.25">
      <c r="A532" s="28">
        <v>0.52169105893326762</v>
      </c>
      <c r="B532" s="29">
        <f t="shared" si="40"/>
        <v>5.4398238648829207E-2</v>
      </c>
      <c r="C532" s="29">
        <f t="shared" si="41"/>
        <v>0.20543982386488294</v>
      </c>
      <c r="D532" s="29">
        <f t="shared" si="42"/>
        <v>1.2280650785282119</v>
      </c>
      <c r="E532" s="33">
        <f t="shared" si="44"/>
        <v>601.47414817844754</v>
      </c>
      <c r="F532" s="4">
        <f t="shared" si="43"/>
        <v>0.49188515024374441</v>
      </c>
    </row>
    <row r="533" spans="1:6" x14ac:dyDescent="0.25">
      <c r="A533" s="31">
        <v>0.52208341457977969</v>
      </c>
      <c r="B533" s="32">
        <f t="shared" si="40"/>
        <v>5.5383211185603055E-2</v>
      </c>
      <c r="C533" s="32">
        <f t="shared" si="41"/>
        <v>0.20553832111856032</v>
      </c>
      <c r="D533" s="32">
        <f t="shared" si="42"/>
        <v>1.2281860455231446</v>
      </c>
      <c r="E533" s="33">
        <f t="shared" si="44"/>
        <v>602.70233422397064</v>
      </c>
      <c r="F533" s="4">
        <f t="shared" si="43"/>
        <v>0.49288955995837469</v>
      </c>
    </row>
    <row r="534" spans="1:6" x14ac:dyDescent="0.25">
      <c r="A534" s="28">
        <v>0.5238260993182019</v>
      </c>
      <c r="B534" s="29">
        <f t="shared" si="40"/>
        <v>5.975872262583521E-2</v>
      </c>
      <c r="C534" s="29">
        <f t="shared" si="41"/>
        <v>0.20597587226258354</v>
      </c>
      <c r="D534" s="29">
        <f t="shared" si="42"/>
        <v>1.2287235573183115</v>
      </c>
      <c r="E534" s="33">
        <f t="shared" si="44"/>
        <v>603.93105778128893</v>
      </c>
      <c r="F534" s="4">
        <f t="shared" si="43"/>
        <v>0.49389440924978634</v>
      </c>
    </row>
    <row r="535" spans="1:6" x14ac:dyDescent="0.25">
      <c r="A535" s="31">
        <v>0.52498639894020005</v>
      </c>
      <c r="B535" s="32">
        <f t="shared" si="40"/>
        <v>6.2672618083965556E-2</v>
      </c>
      <c r="C535" s="32">
        <f t="shared" si="41"/>
        <v>0.20626726180839658</v>
      </c>
      <c r="D535" s="32">
        <f t="shared" si="42"/>
        <v>1.2290816466868237</v>
      </c>
      <c r="E535" s="33">
        <f t="shared" si="44"/>
        <v>605.16013942797576</v>
      </c>
      <c r="F535" s="4">
        <f t="shared" si="43"/>
        <v>0.49489955138644059</v>
      </c>
    </row>
    <row r="536" spans="1:6" x14ac:dyDescent="0.25">
      <c r="A536" s="28">
        <v>0.52601411417917965</v>
      </c>
      <c r="B536" s="29">
        <f t="shared" si="40"/>
        <v>6.5253994072757338E-2</v>
      </c>
      <c r="C536" s="29">
        <f t="shared" si="41"/>
        <v>0.20652539940727574</v>
      </c>
      <c r="D536" s="29">
        <f t="shared" si="42"/>
        <v>1.2293989598253896</v>
      </c>
      <c r="E536" s="33">
        <f t="shared" si="44"/>
        <v>606.38953838780117</v>
      </c>
      <c r="F536" s="4">
        <f t="shared" si="43"/>
        <v>0.49590495302156423</v>
      </c>
    </row>
    <row r="537" spans="1:6" x14ac:dyDescent="0.25">
      <c r="A537" s="31">
        <v>0.52624043920149977</v>
      </c>
      <c r="B537" s="32">
        <f t="shared" si="40"/>
        <v>6.5822526468621037E-2</v>
      </c>
      <c r="C537" s="32">
        <f t="shared" si="41"/>
        <v>0.20658225264686211</v>
      </c>
      <c r="D537" s="32">
        <f t="shared" si="42"/>
        <v>1.2294688571259251</v>
      </c>
      <c r="E537" s="33">
        <f t="shared" si="44"/>
        <v>607.61900724492705</v>
      </c>
      <c r="F537" s="4">
        <f t="shared" si="43"/>
        <v>0.49691041181865281</v>
      </c>
    </row>
    <row r="538" spans="1:6" x14ac:dyDescent="0.25">
      <c r="A538" s="28">
        <v>0.52680602372733154</v>
      </c>
      <c r="B538" s="29">
        <f t="shared" si="40"/>
        <v>6.7243378068657905E-2</v>
      </c>
      <c r="C538" s="29">
        <f t="shared" si="41"/>
        <v>0.2067243378068658</v>
      </c>
      <c r="D538" s="29">
        <f t="shared" si="42"/>
        <v>1.2296435588161743</v>
      </c>
      <c r="E538" s="33">
        <f t="shared" si="44"/>
        <v>608.84865080374323</v>
      </c>
      <c r="F538" s="4">
        <f t="shared" si="43"/>
        <v>0.49791601348666514</v>
      </c>
    </row>
    <row r="539" spans="1:6" x14ac:dyDescent="0.25">
      <c r="A539" s="31">
        <v>0.5274353973691035</v>
      </c>
      <c r="B539" s="32">
        <f t="shared" si="40"/>
        <v>6.8824639300332821E-2</v>
      </c>
      <c r="C539" s="32">
        <f t="shared" si="41"/>
        <v>0.20688246393003329</v>
      </c>
      <c r="D539" s="32">
        <f t="shared" si="42"/>
        <v>1.2298380129587423</v>
      </c>
      <c r="E539" s="33">
        <f t="shared" si="44"/>
        <v>610.07848881670202</v>
      </c>
      <c r="F539" s="4">
        <f t="shared" si="43"/>
        <v>0.49892177417914335</v>
      </c>
    </row>
    <row r="540" spans="1:6" x14ac:dyDescent="0.25">
      <c r="A540" s="28">
        <v>0.52772355274937577</v>
      </c>
      <c r="B540" s="29">
        <f t="shared" si="40"/>
        <v>6.95486685567374E-2</v>
      </c>
      <c r="C540" s="29">
        <f t="shared" si="41"/>
        <v>0.20695486685567374</v>
      </c>
      <c r="D540" s="29">
        <f t="shared" si="42"/>
        <v>1.2299270600525407</v>
      </c>
      <c r="E540" s="33">
        <f t="shared" si="44"/>
        <v>611.30841587675457</v>
      </c>
      <c r="F540" s="4">
        <f t="shared" si="43"/>
        <v>0.49992760769427441</v>
      </c>
    </row>
    <row r="541" spans="1:6" x14ac:dyDescent="0.25">
      <c r="A541" s="31">
        <v>0.52899787591356906</v>
      </c>
      <c r="B541" s="32">
        <f t="shared" si="40"/>
        <v>7.2751019771257877E-2</v>
      </c>
      <c r="C541" s="32">
        <f t="shared" si="41"/>
        <v>0.20727510197712579</v>
      </c>
      <c r="D541" s="32">
        <f t="shared" si="42"/>
        <v>1.230320988965564</v>
      </c>
      <c r="E541" s="33">
        <f t="shared" si="44"/>
        <v>612.53873686572013</v>
      </c>
      <c r="F541" s="4">
        <f t="shared" si="43"/>
        <v>0.50093376336420326</v>
      </c>
    </row>
    <row r="542" spans="1:6" x14ac:dyDescent="0.25">
      <c r="A542" s="28">
        <v>0.52924442793418602</v>
      </c>
      <c r="B542" s="29">
        <f t="shared" si="40"/>
        <v>7.3370685695793372E-2</v>
      </c>
      <c r="C542" s="29">
        <f t="shared" si="41"/>
        <v>0.20733706856957934</v>
      </c>
      <c r="D542" s="29">
        <f t="shared" si="42"/>
        <v>1.2303972301270523</v>
      </c>
      <c r="E542" s="33">
        <f t="shared" si="44"/>
        <v>613.76913409584722</v>
      </c>
      <c r="F542" s="4">
        <f t="shared" si="43"/>
        <v>0.50193998138410223</v>
      </c>
    </row>
    <row r="543" spans="1:6" x14ac:dyDescent="0.25">
      <c r="A543" s="31">
        <v>0.52973762328797336</v>
      </c>
      <c r="B543" s="32">
        <f t="shared" si="40"/>
        <v>7.4610331833777271E-2</v>
      </c>
      <c r="C543" s="32">
        <f t="shared" si="41"/>
        <v>0.20746103318337775</v>
      </c>
      <c r="D543" s="32">
        <f t="shared" si="42"/>
        <v>1.23054976529879</v>
      </c>
      <c r="E543" s="33">
        <f t="shared" si="44"/>
        <v>614.99968386114597</v>
      </c>
      <c r="F543" s="4">
        <f t="shared" si="43"/>
        <v>0.50294632414716112</v>
      </c>
    </row>
    <row r="544" spans="1:6" x14ac:dyDescent="0.25">
      <c r="A544" s="28">
        <v>0.5308882478740018</v>
      </c>
      <c r="B544" s="29">
        <f t="shared" si="40"/>
        <v>7.7502874979802031E-2</v>
      </c>
      <c r="C544" s="29">
        <f t="shared" si="41"/>
        <v>0.20775028749798022</v>
      </c>
      <c r="D544" s="29">
        <f t="shared" si="42"/>
        <v>1.2309057586115546</v>
      </c>
      <c r="E544" s="33">
        <f t="shared" si="44"/>
        <v>616.23058961975755</v>
      </c>
      <c r="F544" s="4">
        <f t="shared" si="43"/>
        <v>0.50395295804130968</v>
      </c>
    </row>
    <row r="545" spans="1:6" x14ac:dyDescent="0.25">
      <c r="A545" s="31">
        <v>0.53109792315502591</v>
      </c>
      <c r="B545" s="32">
        <f t="shared" si="40"/>
        <v>7.8030044627565423E-2</v>
      </c>
      <c r="C545" s="32">
        <f t="shared" si="41"/>
        <v>0.20780300446275654</v>
      </c>
      <c r="D545" s="32">
        <f t="shared" si="42"/>
        <v>1.2309706499374962</v>
      </c>
      <c r="E545" s="33">
        <f t="shared" si="44"/>
        <v>617.46156026969504</v>
      </c>
      <c r="F545" s="4">
        <f t="shared" si="43"/>
        <v>0.50495964500354051</v>
      </c>
    </row>
    <row r="546" spans="1:6" x14ac:dyDescent="0.25">
      <c r="A546" s="28">
        <v>0.53346317116710695</v>
      </c>
      <c r="B546" s="29">
        <f t="shared" si="40"/>
        <v>8.3978334258650214E-2</v>
      </c>
      <c r="C546" s="29">
        <f t="shared" si="41"/>
        <v>0.20839783342586504</v>
      </c>
      <c r="D546" s="29">
        <f t="shared" si="42"/>
        <v>1.2317030847479389</v>
      </c>
      <c r="E546" s="33">
        <f t="shared" si="44"/>
        <v>618.69326335444293</v>
      </c>
      <c r="F546" s="4">
        <f t="shared" si="43"/>
        <v>0.5059669309504623</v>
      </c>
    </row>
    <row r="547" spans="1:6" x14ac:dyDescent="0.25">
      <c r="A547" s="31">
        <v>0.53425104679496449</v>
      </c>
      <c r="B547" s="32">
        <f t="shared" si="40"/>
        <v>8.5960388014629921E-2</v>
      </c>
      <c r="C547" s="32">
        <f t="shared" si="41"/>
        <v>0.20859603880146299</v>
      </c>
      <c r="D547" s="32">
        <f t="shared" si="42"/>
        <v>1.2319472391160313</v>
      </c>
      <c r="E547" s="33">
        <f t="shared" si="44"/>
        <v>619.92521059355897</v>
      </c>
      <c r="F547" s="4">
        <f t="shared" si="43"/>
        <v>0.50697441656666065</v>
      </c>
    </row>
    <row r="548" spans="1:6" x14ac:dyDescent="0.25">
      <c r="A548" s="28">
        <v>0.53720257339855682</v>
      </c>
      <c r="B548" s="29">
        <f t="shared" si="40"/>
        <v>9.3388591965317375E-2</v>
      </c>
      <c r="C548" s="29">
        <f t="shared" si="41"/>
        <v>0.20933885919653175</v>
      </c>
      <c r="D548" s="29">
        <f t="shared" si="42"/>
        <v>1.2328626946183099</v>
      </c>
      <c r="E548" s="33">
        <f t="shared" si="44"/>
        <v>621.15807328817732</v>
      </c>
      <c r="F548" s="4">
        <f t="shared" si="43"/>
        <v>0.50798265084174765</v>
      </c>
    </row>
    <row r="549" spans="1:6" x14ac:dyDescent="0.25">
      <c r="A549" s="31">
        <v>0.53898733505452723</v>
      </c>
      <c r="B549" s="32">
        <f t="shared" si="40"/>
        <v>9.7882835404933075E-2</v>
      </c>
      <c r="C549" s="32">
        <f t="shared" si="41"/>
        <v>0.20978828354049331</v>
      </c>
      <c r="D549" s="32">
        <f t="shared" si="42"/>
        <v>1.2334168976528728</v>
      </c>
      <c r="E549" s="33">
        <f t="shared" si="44"/>
        <v>622.39149018583021</v>
      </c>
      <c r="F549" s="4">
        <f t="shared" si="43"/>
        <v>0.50899133834370025</v>
      </c>
    </row>
    <row r="550" spans="1:6" x14ac:dyDescent="0.25">
      <c r="A550" s="28">
        <v>0.53936015605109455</v>
      </c>
      <c r="B550" s="29">
        <f t="shared" si="40"/>
        <v>9.8821889949736466E-2</v>
      </c>
      <c r="C550" s="29">
        <f t="shared" si="41"/>
        <v>0.20988218899497366</v>
      </c>
      <c r="D550" s="29">
        <f t="shared" si="42"/>
        <v>1.2335327276656605</v>
      </c>
      <c r="E550" s="33">
        <f t="shared" si="44"/>
        <v>623.62502291349585</v>
      </c>
      <c r="F550" s="4">
        <f t="shared" si="43"/>
        <v>0.51000012057135857</v>
      </c>
    </row>
    <row r="551" spans="1:6" x14ac:dyDescent="0.25">
      <c r="A551" s="31">
        <v>0.53960055100543325</v>
      </c>
      <c r="B551" s="32">
        <f t="shared" si="40"/>
        <v>9.9427438421163195E-2</v>
      </c>
      <c r="C551" s="32">
        <f t="shared" si="41"/>
        <v>0.20994274384211634</v>
      </c>
      <c r="D551" s="32">
        <f t="shared" si="42"/>
        <v>1.2336074263130896</v>
      </c>
      <c r="E551" s="33">
        <f t="shared" si="44"/>
        <v>624.858630339809</v>
      </c>
      <c r="F551" s="4">
        <f t="shared" si="43"/>
        <v>0.51100896388752026</v>
      </c>
    </row>
    <row r="552" spans="1:6" x14ac:dyDescent="0.25">
      <c r="A552" s="28">
        <v>0.54019868396965742</v>
      </c>
      <c r="B552" s="29">
        <f t="shared" si="40"/>
        <v>0.10093427809672527</v>
      </c>
      <c r="C552" s="29">
        <f t="shared" si="41"/>
        <v>0.21009342780967255</v>
      </c>
      <c r="D552" s="29">
        <f t="shared" si="42"/>
        <v>1.233793325180131</v>
      </c>
      <c r="E552" s="33">
        <f t="shared" si="44"/>
        <v>626.09242366498916</v>
      </c>
      <c r="F552" s="4">
        <f t="shared" si="43"/>
        <v>0.51201795923164917</v>
      </c>
    </row>
    <row r="553" spans="1:6" x14ac:dyDescent="0.25">
      <c r="A553" s="31">
        <v>0.54038902770533581</v>
      </c>
      <c r="B553" s="32">
        <f t="shared" si="40"/>
        <v>0.10141384730154934</v>
      </c>
      <c r="C553" s="32">
        <f t="shared" si="41"/>
        <v>0.21014138473015495</v>
      </c>
      <c r="D553" s="32">
        <f t="shared" si="42"/>
        <v>1.2338524955273207</v>
      </c>
      <c r="E553" s="33">
        <f t="shared" si="44"/>
        <v>627.3262761605165</v>
      </c>
      <c r="F553" s="4">
        <f t="shared" si="43"/>
        <v>0.51302700296524795</v>
      </c>
    </row>
    <row r="554" spans="1:6" x14ac:dyDescent="0.25">
      <c r="A554" s="28">
        <v>0.5404614021728289</v>
      </c>
      <c r="B554" s="29">
        <f t="shared" si="40"/>
        <v>0.10159620018826418</v>
      </c>
      <c r="C554" s="29">
        <f t="shared" si="41"/>
        <v>0.21015962001882643</v>
      </c>
      <c r="D554" s="29">
        <f t="shared" si="42"/>
        <v>1.2338749953888999</v>
      </c>
      <c r="E554" s="33">
        <f t="shared" si="44"/>
        <v>628.56015115590537</v>
      </c>
      <c r="F554" s="4">
        <f t="shared" si="43"/>
        <v>0.51403606509921806</v>
      </c>
    </row>
    <row r="555" spans="1:6" x14ac:dyDescent="0.25">
      <c r="A555" s="31">
        <v>0.54097487086834317</v>
      </c>
      <c r="B555" s="32">
        <f t="shared" si="40"/>
        <v>0.10289002035870221</v>
      </c>
      <c r="C555" s="32">
        <f t="shared" si="41"/>
        <v>0.21028900203587023</v>
      </c>
      <c r="D555" s="32">
        <f t="shared" si="42"/>
        <v>1.2340346469523811</v>
      </c>
      <c r="E555" s="33">
        <f t="shared" si="44"/>
        <v>629.79418580285778</v>
      </c>
      <c r="F555" s="4">
        <f t="shared" si="43"/>
        <v>0.51504525779612864</v>
      </c>
    </row>
    <row r="556" spans="1:6" x14ac:dyDescent="0.25">
      <c r="A556" s="28">
        <v>0.54279117581491088</v>
      </c>
      <c r="B556" s="29">
        <f t="shared" si="40"/>
        <v>0.10746807840675504</v>
      </c>
      <c r="C556" s="29">
        <f t="shared" si="41"/>
        <v>0.21074680784067551</v>
      </c>
      <c r="D556" s="29">
        <f t="shared" si="42"/>
        <v>1.2345997245151117</v>
      </c>
      <c r="E556" s="33">
        <f t="shared" si="44"/>
        <v>631.02878552737286</v>
      </c>
      <c r="F556" s="4">
        <f t="shared" si="43"/>
        <v>0.51605491261308645</v>
      </c>
    </row>
    <row r="557" spans="1:6" x14ac:dyDescent="0.25">
      <c r="A557" s="31">
        <v>0.54303032383559369</v>
      </c>
      <c r="B557" s="32">
        <f t="shared" si="40"/>
        <v>0.10807102485260479</v>
      </c>
      <c r="C557" s="32">
        <f t="shared" si="41"/>
        <v>0.21080710248526049</v>
      </c>
      <c r="D557" s="32">
        <f t="shared" si="42"/>
        <v>1.2346741665109102</v>
      </c>
      <c r="E557" s="33">
        <f t="shared" si="44"/>
        <v>632.26345969388376</v>
      </c>
      <c r="F557" s="4">
        <f t="shared" si="43"/>
        <v>0.51706462830865796</v>
      </c>
    </row>
    <row r="558" spans="1:6" x14ac:dyDescent="0.25">
      <c r="A558" s="28">
        <v>0.54638111517200805</v>
      </c>
      <c r="B558" s="29">
        <f t="shared" si="40"/>
        <v>0.11652336497147811</v>
      </c>
      <c r="C558" s="29">
        <f t="shared" si="41"/>
        <v>0.21165233649714782</v>
      </c>
      <c r="D558" s="29">
        <f t="shared" si="42"/>
        <v>1.2357181962726196</v>
      </c>
      <c r="E558" s="33">
        <f t="shared" si="44"/>
        <v>633.49917789015637</v>
      </c>
      <c r="F558" s="4">
        <f t="shared" si="43"/>
        <v>0.51807519781106015</v>
      </c>
    </row>
    <row r="559" spans="1:6" x14ac:dyDescent="0.25">
      <c r="A559" s="31">
        <v>0.5464196162271715</v>
      </c>
      <c r="B559" s="32">
        <f t="shared" si="40"/>
        <v>0.11662053076109773</v>
      </c>
      <c r="C559" s="32">
        <f t="shared" si="41"/>
        <v>0.21166205307610977</v>
      </c>
      <c r="D559" s="32">
        <f t="shared" si="42"/>
        <v>1.2357302032843818</v>
      </c>
      <c r="E559" s="33">
        <f t="shared" si="44"/>
        <v>634.73490809344071</v>
      </c>
      <c r="F559" s="4">
        <f t="shared" si="43"/>
        <v>0.51908577713278847</v>
      </c>
    </row>
    <row r="560" spans="1:6" x14ac:dyDescent="0.25">
      <c r="A560" s="28">
        <v>0.54712485749679107</v>
      </c>
      <c r="B560" s="29">
        <f t="shared" si="40"/>
        <v>0.1184005563126721</v>
      </c>
      <c r="C560" s="29">
        <f t="shared" si="41"/>
        <v>0.21184005563126723</v>
      </c>
      <c r="D560" s="29">
        <f t="shared" si="42"/>
        <v>1.2359501859962132</v>
      </c>
      <c r="E560" s="33">
        <f t="shared" si="44"/>
        <v>635.97085827943692</v>
      </c>
      <c r="F560" s="4">
        <f t="shared" si="43"/>
        <v>0.52009653635622921</v>
      </c>
    </row>
    <row r="561" spans="1:6" x14ac:dyDescent="0.25">
      <c r="A561" s="31">
        <v>0.54954398522128212</v>
      </c>
      <c r="B561" s="32">
        <f t="shared" si="40"/>
        <v>0.1245093098355064</v>
      </c>
      <c r="C561" s="32">
        <f t="shared" si="41"/>
        <v>0.21245093098355064</v>
      </c>
      <c r="D561" s="32">
        <f t="shared" si="42"/>
        <v>1.236705428157413</v>
      </c>
      <c r="E561" s="33">
        <f t="shared" si="44"/>
        <v>637.20756370759432</v>
      </c>
      <c r="F561" s="4">
        <f t="shared" si="43"/>
        <v>0.52110791321619687</v>
      </c>
    </row>
    <row r="562" spans="1:6" x14ac:dyDescent="0.25">
      <c r="A562" s="28">
        <v>0.54966466819840532</v>
      </c>
      <c r="B562" s="29">
        <f t="shared" si="40"/>
        <v>0.12481417692079941</v>
      </c>
      <c r="C562" s="29">
        <f t="shared" si="41"/>
        <v>0.21248141769207995</v>
      </c>
      <c r="D562" s="29">
        <f t="shared" si="42"/>
        <v>1.236743131810065</v>
      </c>
      <c r="E562" s="33">
        <f t="shared" si="44"/>
        <v>638.44430683940436</v>
      </c>
      <c r="F562" s="4">
        <f t="shared" si="43"/>
        <v>0.52211932091018609</v>
      </c>
    </row>
    <row r="563" spans="1:6" x14ac:dyDescent="0.25">
      <c r="A563" s="31">
        <v>0.55100879707886641</v>
      </c>
      <c r="B563" s="32">
        <f t="shared" si="40"/>
        <v>0.12821048105667654</v>
      </c>
      <c r="C563" s="32">
        <f t="shared" si="41"/>
        <v>0.21282104810566765</v>
      </c>
      <c r="D563" s="32">
        <f t="shared" si="42"/>
        <v>1.2371632387279283</v>
      </c>
      <c r="E563" s="33">
        <f t="shared" si="44"/>
        <v>639.68147007813229</v>
      </c>
      <c r="F563" s="4">
        <f t="shared" si="43"/>
        <v>0.52313107216732768</v>
      </c>
    </row>
    <row r="564" spans="1:6" x14ac:dyDescent="0.25">
      <c r="A564" s="28">
        <v>0.55164630374842494</v>
      </c>
      <c r="B564" s="29">
        <f t="shared" si="40"/>
        <v>0.12982182839274112</v>
      </c>
      <c r="C564" s="29">
        <f t="shared" si="41"/>
        <v>0.21298218283927411</v>
      </c>
      <c r="D564" s="29">
        <f t="shared" si="42"/>
        <v>1.2373626047587933</v>
      </c>
      <c r="E564" s="33">
        <f t="shared" si="44"/>
        <v>640.91883268289109</v>
      </c>
      <c r="F564" s="4">
        <f t="shared" si="43"/>
        <v>0.52414298646587409</v>
      </c>
    </row>
    <row r="565" spans="1:6" x14ac:dyDescent="0.25">
      <c r="A565" s="31">
        <v>0.55291730570089748</v>
      </c>
      <c r="B565" s="32">
        <f t="shared" si="40"/>
        <v>0.13303539439407372</v>
      </c>
      <c r="C565" s="32">
        <f t="shared" si="41"/>
        <v>0.21330353943940739</v>
      </c>
      <c r="D565" s="32">
        <f t="shared" si="42"/>
        <v>1.2377603032966931</v>
      </c>
      <c r="E565" s="33">
        <f t="shared" si="44"/>
        <v>642.15659298618777</v>
      </c>
      <c r="F565" s="4">
        <f t="shared" si="43"/>
        <v>0.52515522600201492</v>
      </c>
    </row>
    <row r="566" spans="1:6" x14ac:dyDescent="0.25">
      <c r="A566" s="28">
        <v>0.55316368714119568</v>
      </c>
      <c r="B566" s="29">
        <f t="shared" si="40"/>
        <v>0.1336584963498765</v>
      </c>
      <c r="C566" s="29">
        <f t="shared" si="41"/>
        <v>0.21336584963498767</v>
      </c>
      <c r="D566" s="29">
        <f t="shared" si="42"/>
        <v>1.2378374307861626</v>
      </c>
      <c r="E566" s="33">
        <f t="shared" si="44"/>
        <v>643.39443041697393</v>
      </c>
      <c r="F566" s="4">
        <f t="shared" si="43"/>
        <v>0.52616752861296423</v>
      </c>
    </row>
    <row r="567" spans="1:6" x14ac:dyDescent="0.25">
      <c r="A567" s="31">
        <v>0.5537028865999063</v>
      </c>
      <c r="B567" s="32">
        <f t="shared" si="40"/>
        <v>0.13502232040425322</v>
      </c>
      <c r="C567" s="32">
        <f t="shared" si="41"/>
        <v>0.21350223204042534</v>
      </c>
      <c r="D567" s="32">
        <f t="shared" si="42"/>
        <v>1.2380062615450247</v>
      </c>
      <c r="E567" s="33">
        <f t="shared" si="44"/>
        <v>644.63243667851896</v>
      </c>
      <c r="F567" s="4">
        <f t="shared" si="43"/>
        <v>0.52717996929359356</v>
      </c>
    </row>
    <row r="568" spans="1:6" x14ac:dyDescent="0.25">
      <c r="A568" s="28">
        <v>0.55392783993514072</v>
      </c>
      <c r="B568" s="29">
        <f t="shared" si="40"/>
        <v>0.13559138018990749</v>
      </c>
      <c r="C568" s="29">
        <f t="shared" si="41"/>
        <v>0.21355913801899076</v>
      </c>
      <c r="D568" s="29">
        <f t="shared" si="42"/>
        <v>1.238076713507358</v>
      </c>
      <c r="E568" s="33">
        <f t="shared" si="44"/>
        <v>645.87051339202628</v>
      </c>
      <c r="F568" s="4">
        <f t="shared" si="43"/>
        <v>0.52819246758978999</v>
      </c>
    </row>
    <row r="569" spans="1:6" x14ac:dyDescent="0.25">
      <c r="A569" s="31">
        <v>0.55412896016810209</v>
      </c>
      <c r="B569" s="32">
        <f t="shared" si="40"/>
        <v>0.13610018704521523</v>
      </c>
      <c r="C569" s="32">
        <f t="shared" si="41"/>
        <v>0.21361001870452154</v>
      </c>
      <c r="D569" s="32">
        <f t="shared" si="42"/>
        <v>1.238139709301902</v>
      </c>
      <c r="E569" s="33">
        <f t="shared" si="44"/>
        <v>647.10865310132817</v>
      </c>
      <c r="F569" s="4">
        <f t="shared" si="43"/>
        <v>0.52920501740390435</v>
      </c>
    </row>
    <row r="570" spans="1:6" x14ac:dyDescent="0.25">
      <c r="A570" s="28">
        <v>0.55581651392111642</v>
      </c>
      <c r="B570" s="29">
        <f t="shared" si="40"/>
        <v>0.14037087021007083</v>
      </c>
      <c r="C570" s="29">
        <f t="shared" si="41"/>
        <v>0.2140370870210071</v>
      </c>
      <c r="D570" s="29">
        <f t="shared" si="42"/>
        <v>1.2386685924697109</v>
      </c>
      <c r="E570" s="33">
        <f t="shared" si="44"/>
        <v>648.34732169379788</v>
      </c>
      <c r="F570" s="4">
        <f t="shared" si="43"/>
        <v>0.53021799973831452</v>
      </c>
    </row>
    <row r="571" spans="1:6" x14ac:dyDescent="0.25">
      <c r="A571" s="31">
        <v>0.55710588862375154</v>
      </c>
      <c r="B571" s="32">
        <f t="shared" si="40"/>
        <v>0.14363560588522559</v>
      </c>
      <c r="C571" s="32">
        <f t="shared" si="41"/>
        <v>0.21436356058852257</v>
      </c>
      <c r="D571" s="32">
        <f t="shared" si="42"/>
        <v>1.2390730510429881</v>
      </c>
      <c r="E571" s="33">
        <f t="shared" si="44"/>
        <v>649.58639474484085</v>
      </c>
      <c r="F571" s="4">
        <f t="shared" si="43"/>
        <v>0.53123131283867142</v>
      </c>
    </row>
    <row r="572" spans="1:6" x14ac:dyDescent="0.25">
      <c r="A572" s="28">
        <v>0.55747029579179663</v>
      </c>
      <c r="B572" s="29">
        <f t="shared" si="40"/>
        <v>0.1445585718778977</v>
      </c>
      <c r="C572" s="29">
        <f t="shared" si="41"/>
        <v>0.21445585718778978</v>
      </c>
      <c r="D572" s="29">
        <f t="shared" si="42"/>
        <v>1.2391874185496279</v>
      </c>
      <c r="E572" s="33">
        <f t="shared" si="44"/>
        <v>650.82558216339044</v>
      </c>
      <c r="F572" s="4">
        <f t="shared" si="43"/>
        <v>0.53224471946869767</v>
      </c>
    </row>
    <row r="573" spans="1:6" x14ac:dyDescent="0.25">
      <c r="A573" s="31">
        <v>0.55810048123197398</v>
      </c>
      <c r="B573" s="32">
        <f t="shared" si="40"/>
        <v>0.14615498893766568</v>
      </c>
      <c r="C573" s="32">
        <f t="shared" si="41"/>
        <v>0.21461549889376658</v>
      </c>
      <c r="D573" s="32">
        <f t="shared" si="42"/>
        <v>1.23938526033463</v>
      </c>
      <c r="E573" s="33">
        <f t="shared" si="44"/>
        <v>652.06496742372508</v>
      </c>
      <c r="F573" s="4">
        <f t="shared" si="43"/>
        <v>0.53325828789360152</v>
      </c>
    </row>
    <row r="574" spans="1:6" x14ac:dyDescent="0.25">
      <c r="A574" s="28">
        <v>0.55820597235146174</v>
      </c>
      <c r="B574" s="29">
        <f t="shared" si="40"/>
        <v>0.14642226057001809</v>
      </c>
      <c r="C574" s="29">
        <f t="shared" si="41"/>
        <v>0.21464222605700181</v>
      </c>
      <c r="D574" s="29">
        <f t="shared" si="42"/>
        <v>1.2394183860294703</v>
      </c>
      <c r="E574" s="33">
        <f t="shared" si="44"/>
        <v>653.30438580975454</v>
      </c>
      <c r="F574" s="4">
        <f t="shared" si="43"/>
        <v>0.53427188340867604</v>
      </c>
    </row>
    <row r="575" spans="1:6" x14ac:dyDescent="0.25">
      <c r="A575" s="31">
        <v>0.55916184340967368</v>
      </c>
      <c r="B575" s="32">
        <f t="shared" si="40"/>
        <v>0.14884452866500994</v>
      </c>
      <c r="C575" s="32">
        <f t="shared" si="41"/>
        <v>0.21488445286650101</v>
      </c>
      <c r="D575" s="32">
        <f t="shared" si="42"/>
        <v>1.2397186427543989</v>
      </c>
      <c r="E575" s="33">
        <f t="shared" si="44"/>
        <v>654.54410445250892</v>
      </c>
      <c r="F575" s="4">
        <f t="shared" si="43"/>
        <v>0.53528572447349654</v>
      </c>
    </row>
    <row r="576" spans="1:6" x14ac:dyDescent="0.25">
      <c r="A576" s="28">
        <v>0.5616458860699689</v>
      </c>
      <c r="B576" s="29">
        <f t="shared" si="40"/>
        <v>0.15514345107434227</v>
      </c>
      <c r="C576" s="29">
        <f t="shared" si="41"/>
        <v>0.21551434510743422</v>
      </c>
      <c r="D576" s="29">
        <f t="shared" si="42"/>
        <v>1.240499777898066</v>
      </c>
      <c r="E576" s="33">
        <f t="shared" si="44"/>
        <v>655.78460423040701</v>
      </c>
      <c r="F576" s="4">
        <f t="shared" si="43"/>
        <v>0.53630020435010739</v>
      </c>
    </row>
    <row r="577" spans="1:6" x14ac:dyDescent="0.25">
      <c r="A577" s="31">
        <v>0.56206197702369687</v>
      </c>
      <c r="B577" s="32">
        <f t="shared" si="40"/>
        <v>0.1561991509662749</v>
      </c>
      <c r="C577" s="32">
        <f t="shared" si="41"/>
        <v>0.21561991509662751</v>
      </c>
      <c r="D577" s="32">
        <f t="shared" si="42"/>
        <v>1.2406307443591553</v>
      </c>
      <c r="E577" s="33">
        <f t="shared" si="44"/>
        <v>657.02523497476614</v>
      </c>
      <c r="F577" s="4">
        <f t="shared" si="43"/>
        <v>0.53731479133100135</v>
      </c>
    </row>
    <row r="578" spans="1:6" x14ac:dyDescent="0.25">
      <c r="A578" s="28">
        <v>0.56223374284843752</v>
      </c>
      <c r="B578" s="29">
        <f t="shared" ref="B578:B641" si="45">_xlfn.NORM.INV(A578,0,1)</f>
        <v>0.15663500341121409</v>
      </c>
      <c r="C578" s="29">
        <f t="shared" ref="C578:C641" si="46">0.2+B578*0.1</f>
        <v>0.21566350034112142</v>
      </c>
      <c r="D578" s="29">
        <f t="shared" ref="D578:D641" si="47">EXP(C578)</f>
        <v>1.2406848187318886</v>
      </c>
      <c r="E578" s="33">
        <f t="shared" si="44"/>
        <v>658.26591979349803</v>
      </c>
      <c r="F578" s="4">
        <f t="shared" si="43"/>
        <v>0.53832942253388061</v>
      </c>
    </row>
    <row r="579" spans="1:6" x14ac:dyDescent="0.25">
      <c r="A579" s="31">
        <v>0.56307063107093769</v>
      </c>
      <c r="B579" s="32">
        <f t="shared" si="45"/>
        <v>0.1587590183301045</v>
      </c>
      <c r="C579" s="32">
        <f t="shared" si="46"/>
        <v>0.21587590183301048</v>
      </c>
      <c r="D579" s="32">
        <f t="shared" si="47"/>
        <v>1.2409483700267048</v>
      </c>
      <c r="E579" s="33">
        <f t="shared" si="44"/>
        <v>659.5068681635247</v>
      </c>
      <c r="F579" s="4">
        <f t="shared" ref="F579:F642" si="48">E579/MAX(E579:E1578)</f>
        <v>0.53934426926882983</v>
      </c>
    </row>
    <row r="580" spans="1:6" x14ac:dyDescent="0.25">
      <c r="A580" s="28">
        <v>0.56331138220746257</v>
      </c>
      <c r="B580" s="29">
        <f t="shared" si="45"/>
        <v>0.15937017484776655</v>
      </c>
      <c r="C580" s="29">
        <f t="shared" si="46"/>
        <v>0.21593701748477667</v>
      </c>
      <c r="D580" s="29">
        <f t="shared" si="47"/>
        <v>1.2410242137127416</v>
      </c>
      <c r="E580" s="33">
        <f t="shared" ref="E580:E643" si="49">D580+E579</f>
        <v>660.74789237723746</v>
      </c>
      <c r="F580" s="4">
        <f t="shared" si="48"/>
        <v>0.54035917802869415</v>
      </c>
    </row>
    <row r="581" spans="1:6" x14ac:dyDescent="0.25">
      <c r="A581" s="31">
        <v>0.56345279148907301</v>
      </c>
      <c r="B581" s="32">
        <f t="shared" si="45"/>
        <v>0.15972917577812112</v>
      </c>
      <c r="C581" s="32">
        <f t="shared" si="46"/>
        <v>0.21597291757781212</v>
      </c>
      <c r="D581" s="32">
        <f t="shared" si="47"/>
        <v>1.2410687673972092</v>
      </c>
      <c r="E581" s="33">
        <f t="shared" si="49"/>
        <v>661.98896114463469</v>
      </c>
      <c r="F581" s="4">
        <f t="shared" si="48"/>
        <v>0.54137412322453138</v>
      </c>
    </row>
    <row r="582" spans="1:6" x14ac:dyDescent="0.25">
      <c r="A582" s="28">
        <v>0.56504113806891576</v>
      </c>
      <c r="B582" s="29">
        <f t="shared" si="45"/>
        <v>0.16376299522150445</v>
      </c>
      <c r="C582" s="29">
        <f t="shared" si="46"/>
        <v>0.21637629952215046</v>
      </c>
      <c r="D582" s="29">
        <f t="shared" si="47"/>
        <v>1.2415694931147265</v>
      </c>
      <c r="E582" s="33">
        <f t="shared" si="49"/>
        <v>663.23053063774944</v>
      </c>
      <c r="F582" s="4">
        <f t="shared" si="48"/>
        <v>0.54238947791352066</v>
      </c>
    </row>
    <row r="583" spans="1:6" x14ac:dyDescent="0.25">
      <c r="A583" s="31">
        <v>0.56548895807567923</v>
      </c>
      <c r="B583" s="32">
        <f t="shared" si="45"/>
        <v>0.16490077314671084</v>
      </c>
      <c r="C583" s="32">
        <f t="shared" si="46"/>
        <v>0.2164900773146711</v>
      </c>
      <c r="D583" s="32">
        <f t="shared" si="47"/>
        <v>1.2417107641875169</v>
      </c>
      <c r="E583" s="33">
        <f t="shared" si="49"/>
        <v>664.47224140193691</v>
      </c>
      <c r="F583" s="4">
        <f t="shared" si="48"/>
        <v>0.54340494813389728</v>
      </c>
    </row>
    <row r="584" spans="1:6" x14ac:dyDescent="0.25">
      <c r="A584" s="28">
        <v>0.56676786474808061</v>
      </c>
      <c r="B584" s="29">
        <f t="shared" si="45"/>
        <v>0.16815127685168571</v>
      </c>
      <c r="C584" s="29">
        <f t="shared" si="46"/>
        <v>0.21681512768516858</v>
      </c>
      <c r="D584" s="29">
        <f t="shared" si="47"/>
        <v>1.2421144483367537</v>
      </c>
      <c r="E584" s="33">
        <f t="shared" si="49"/>
        <v>665.71435585027371</v>
      </c>
      <c r="F584" s="4">
        <f t="shared" si="48"/>
        <v>0.54442074848689737</v>
      </c>
    </row>
    <row r="585" spans="1:6" x14ac:dyDescent="0.25">
      <c r="A585" s="31">
        <v>0.56761151952439726</v>
      </c>
      <c r="B585" s="32">
        <f t="shared" si="45"/>
        <v>0.17029650343725303</v>
      </c>
      <c r="C585" s="32">
        <f t="shared" si="46"/>
        <v>0.21702965034372532</v>
      </c>
      <c r="D585" s="32">
        <f t="shared" si="47"/>
        <v>1.2423809386135218</v>
      </c>
      <c r="E585" s="33">
        <f t="shared" si="49"/>
        <v>666.95673678888727</v>
      </c>
      <c r="F585" s="4">
        <f t="shared" si="48"/>
        <v>0.54543676677546493</v>
      </c>
    </row>
    <row r="586" spans="1:6" x14ac:dyDescent="0.25">
      <c r="A586" s="28">
        <v>0.56814362455143608</v>
      </c>
      <c r="B586" s="29">
        <f t="shared" si="45"/>
        <v>0.17164993076685028</v>
      </c>
      <c r="C586" s="29">
        <f t="shared" si="46"/>
        <v>0.21716499307668505</v>
      </c>
      <c r="D586" s="29">
        <f t="shared" si="47"/>
        <v>1.2425490972243973</v>
      </c>
      <c r="E586" s="33">
        <f t="shared" si="49"/>
        <v>668.19928588611162</v>
      </c>
      <c r="F586" s="4">
        <f t="shared" si="48"/>
        <v>0.54645292258403022</v>
      </c>
    </row>
    <row r="587" spans="1:6" x14ac:dyDescent="0.25">
      <c r="A587" s="31">
        <v>0.56991646523968764</v>
      </c>
      <c r="B587" s="32">
        <f t="shared" si="45"/>
        <v>0.17616149587038885</v>
      </c>
      <c r="C587" s="32">
        <f t="shared" si="46"/>
        <v>0.2176161495870389</v>
      </c>
      <c r="D587" s="32">
        <f t="shared" si="47"/>
        <v>1.24310980781365</v>
      </c>
      <c r="E587" s="33">
        <f t="shared" si="49"/>
        <v>669.44239569392528</v>
      </c>
      <c r="F587" s="4">
        <f t="shared" si="48"/>
        <v>0.54746953694133504</v>
      </c>
    </row>
    <row r="588" spans="1:6" x14ac:dyDescent="0.25">
      <c r="A588" s="28">
        <v>0.57383276212232404</v>
      </c>
      <c r="B588" s="29">
        <f t="shared" si="45"/>
        <v>0.18614063607940065</v>
      </c>
      <c r="C588" s="29">
        <f t="shared" si="46"/>
        <v>0.21861406360794008</v>
      </c>
      <c r="D588" s="29">
        <f t="shared" si="47"/>
        <v>1.2443509436908369</v>
      </c>
      <c r="E588" s="33">
        <f t="shared" si="49"/>
        <v>670.68674663761612</v>
      </c>
      <c r="F588" s="4">
        <f t="shared" si="48"/>
        <v>0.54848716629871808</v>
      </c>
    </row>
    <row r="589" spans="1:6" x14ac:dyDescent="0.25">
      <c r="A589" s="31">
        <v>0.5751897317665311</v>
      </c>
      <c r="B589" s="32">
        <f t="shared" si="45"/>
        <v>0.18960261684128663</v>
      </c>
      <c r="C589" s="32">
        <f t="shared" si="46"/>
        <v>0.21896026168412869</v>
      </c>
      <c r="D589" s="32">
        <f t="shared" si="47"/>
        <v>1.2447818101719161</v>
      </c>
      <c r="E589" s="33">
        <f t="shared" si="49"/>
        <v>671.93152844778808</v>
      </c>
      <c r="F589" s="4">
        <f t="shared" si="48"/>
        <v>0.54950514801841699</v>
      </c>
    </row>
    <row r="590" spans="1:6" x14ac:dyDescent="0.25">
      <c r="A590" s="28">
        <v>0.57546077044739896</v>
      </c>
      <c r="B590" s="29">
        <f t="shared" si="45"/>
        <v>0.19029437769775756</v>
      </c>
      <c r="C590" s="29">
        <f t="shared" si="46"/>
        <v>0.21902943776977576</v>
      </c>
      <c r="D590" s="29">
        <f t="shared" si="47"/>
        <v>1.2448679222834436</v>
      </c>
      <c r="E590" s="33">
        <f t="shared" si="49"/>
        <v>673.17639637007153</v>
      </c>
      <c r="F590" s="4">
        <f t="shared" si="48"/>
        <v>0.55052320016054213</v>
      </c>
    </row>
    <row r="591" spans="1:6" x14ac:dyDescent="0.25">
      <c r="A591" s="31">
        <v>0.57754761155899226</v>
      </c>
      <c r="B591" s="32">
        <f t="shared" si="45"/>
        <v>0.19562361297237899</v>
      </c>
      <c r="C591" s="32">
        <f t="shared" si="46"/>
        <v>0.21956236129723791</v>
      </c>
      <c r="D591" s="32">
        <f t="shared" si="47"/>
        <v>1.2455315184951228</v>
      </c>
      <c r="E591" s="33">
        <f t="shared" si="49"/>
        <v>674.42192788856664</v>
      </c>
      <c r="F591" s="4">
        <f t="shared" si="48"/>
        <v>0.55154179499119904</v>
      </c>
    </row>
    <row r="592" spans="1:6" x14ac:dyDescent="0.25">
      <c r="A592" s="28">
        <v>0.577976048206986</v>
      </c>
      <c r="B592" s="29">
        <f t="shared" si="45"/>
        <v>0.19671840861279913</v>
      </c>
      <c r="C592" s="29">
        <f t="shared" si="46"/>
        <v>0.21967184086127992</v>
      </c>
      <c r="D592" s="29">
        <f t="shared" si="47"/>
        <v>1.2456678862073709</v>
      </c>
      <c r="E592" s="33">
        <f t="shared" si="49"/>
        <v>675.66759577477399</v>
      </c>
      <c r="F592" s="4">
        <f t="shared" si="48"/>
        <v>0.55256050134327839</v>
      </c>
    </row>
    <row r="593" spans="1:6" x14ac:dyDescent="0.25">
      <c r="A593" s="31">
        <v>0.58063672147913981</v>
      </c>
      <c r="B593" s="32">
        <f t="shared" si="45"/>
        <v>0.20352263330179424</v>
      </c>
      <c r="C593" s="32">
        <f t="shared" si="46"/>
        <v>0.22035226333017943</v>
      </c>
      <c r="D593" s="32">
        <f t="shared" si="47"/>
        <v>1.2465157550477259</v>
      </c>
      <c r="E593" s="33">
        <f t="shared" si="49"/>
        <v>676.91411152982175</v>
      </c>
      <c r="F593" s="4">
        <f t="shared" si="48"/>
        <v>0.55357990108192012</v>
      </c>
    </row>
    <row r="594" spans="1:6" x14ac:dyDescent="0.25">
      <c r="A594" s="28">
        <v>0.58306073603979702</v>
      </c>
      <c r="B594" s="29">
        <f t="shared" si="45"/>
        <v>0.20972984843639389</v>
      </c>
      <c r="C594" s="29">
        <f t="shared" si="46"/>
        <v>0.22097298484363939</v>
      </c>
      <c r="D594" s="29">
        <f t="shared" si="47"/>
        <v>1.2472897343817118</v>
      </c>
      <c r="E594" s="33">
        <f t="shared" si="49"/>
        <v>678.1614012642035</v>
      </c>
      <c r="F594" s="4">
        <f t="shared" si="48"/>
        <v>0.55459993378033601</v>
      </c>
    </row>
    <row r="595" spans="1:6" x14ac:dyDescent="0.25">
      <c r="A595" s="31">
        <v>0.58316194071380945</v>
      </c>
      <c r="B595" s="32">
        <f t="shared" si="45"/>
        <v>0.20998917911152604</v>
      </c>
      <c r="C595" s="32">
        <f t="shared" si="46"/>
        <v>0.22099891791115261</v>
      </c>
      <c r="D595" s="32">
        <f t="shared" si="47"/>
        <v>1.2473220808500218</v>
      </c>
      <c r="E595" s="33">
        <f t="shared" si="49"/>
        <v>679.40872334505355</v>
      </c>
      <c r="F595" s="4">
        <f t="shared" si="48"/>
        <v>0.55561999293167164</v>
      </c>
    </row>
    <row r="596" spans="1:6" x14ac:dyDescent="0.25">
      <c r="A596" s="28">
        <v>0.58576352171916446</v>
      </c>
      <c r="B596" s="29">
        <f t="shared" si="45"/>
        <v>0.21666047003419087</v>
      </c>
      <c r="C596" s="29">
        <f t="shared" si="46"/>
        <v>0.2216660470034191</v>
      </c>
      <c r="D596" s="29">
        <f t="shared" si="47"/>
        <v>1.2481544833266651</v>
      </c>
      <c r="E596" s="33">
        <f t="shared" si="49"/>
        <v>680.65687782838017</v>
      </c>
      <c r="F596" s="4">
        <f t="shared" si="48"/>
        <v>0.55664073282118787</v>
      </c>
    </row>
    <row r="597" spans="1:6" x14ac:dyDescent="0.25">
      <c r="A597" s="31">
        <v>0.58629608983796933</v>
      </c>
      <c r="B597" s="32">
        <f t="shared" si="45"/>
        <v>0.21802732618922283</v>
      </c>
      <c r="C597" s="32">
        <f t="shared" si="46"/>
        <v>0.2218027326189223</v>
      </c>
      <c r="D597" s="32">
        <f t="shared" si="47"/>
        <v>1.2483250997506015</v>
      </c>
      <c r="E597" s="33">
        <f t="shared" si="49"/>
        <v>681.90520292813073</v>
      </c>
      <c r="F597" s="4">
        <f t="shared" si="48"/>
        <v>0.55766161224069977</v>
      </c>
    </row>
    <row r="598" spans="1:6" x14ac:dyDescent="0.25">
      <c r="A598" s="28">
        <v>0.58750527705517952</v>
      </c>
      <c r="B598" s="29">
        <f t="shared" si="45"/>
        <v>0.22113226799082705</v>
      </c>
      <c r="C598" s="29">
        <f t="shared" si="46"/>
        <v>0.22211322679908271</v>
      </c>
      <c r="D598" s="29">
        <f t="shared" si="47"/>
        <v>1.2487127576086623</v>
      </c>
      <c r="E598" s="33">
        <f t="shared" si="49"/>
        <v>683.15391568573943</v>
      </c>
      <c r="F598" s="4">
        <f t="shared" si="48"/>
        <v>0.55868280868654507</v>
      </c>
    </row>
    <row r="599" spans="1:6" x14ac:dyDescent="0.25">
      <c r="A599" s="31">
        <v>0.58773953437512316</v>
      </c>
      <c r="B599" s="32">
        <f t="shared" si="45"/>
        <v>0.22173403782516449</v>
      </c>
      <c r="C599" s="32">
        <f t="shared" si="46"/>
        <v>0.22217340378251646</v>
      </c>
      <c r="D599" s="32">
        <f t="shared" si="47"/>
        <v>1.2487879036365983</v>
      </c>
      <c r="E599" s="33">
        <f t="shared" si="49"/>
        <v>684.40270358937607</v>
      </c>
      <c r="F599" s="4">
        <f t="shared" si="48"/>
        <v>0.55970406658676097</v>
      </c>
    </row>
    <row r="600" spans="1:6" x14ac:dyDescent="0.25">
      <c r="A600" s="28">
        <v>0.58893260796530988</v>
      </c>
      <c r="B600" s="29">
        <f t="shared" si="45"/>
        <v>0.22480010541208034</v>
      </c>
      <c r="C600" s="29">
        <f t="shared" si="46"/>
        <v>0.22248001054120806</v>
      </c>
      <c r="D600" s="29">
        <f t="shared" si="47"/>
        <v>1.2491708491518672</v>
      </c>
      <c r="E600" s="33">
        <f t="shared" si="49"/>
        <v>685.6518744385279</v>
      </c>
      <c r="F600" s="4">
        <f t="shared" si="48"/>
        <v>0.5607256376595593</v>
      </c>
    </row>
    <row r="601" spans="1:6" x14ac:dyDescent="0.25">
      <c r="A601" s="31">
        <v>0.58970790208237722</v>
      </c>
      <c r="B601" s="32">
        <f t="shared" si="45"/>
        <v>0.22679365744832977</v>
      </c>
      <c r="C601" s="32">
        <f t="shared" si="46"/>
        <v>0.22267936574483299</v>
      </c>
      <c r="D601" s="32">
        <f t="shared" si="47"/>
        <v>1.2494199026850963</v>
      </c>
      <c r="E601" s="33">
        <f t="shared" si="49"/>
        <v>686.90129434121297</v>
      </c>
      <c r="F601" s="4">
        <f t="shared" si="48"/>
        <v>0.56174741240816817</v>
      </c>
    </row>
    <row r="602" spans="1:6" x14ac:dyDescent="0.25">
      <c r="A602" s="28">
        <v>0.59061653559635219</v>
      </c>
      <c r="B602" s="29">
        <f t="shared" si="45"/>
        <v>0.22913122000664163</v>
      </c>
      <c r="C602" s="29">
        <f t="shared" si="46"/>
        <v>0.22291312200066418</v>
      </c>
      <c r="D602" s="29">
        <f t="shared" si="47"/>
        <v>1.249711996541562</v>
      </c>
      <c r="E602" s="33">
        <f t="shared" si="49"/>
        <v>688.15100633775455</v>
      </c>
      <c r="F602" s="4">
        <f t="shared" si="48"/>
        <v>0.56276942603093472</v>
      </c>
    </row>
    <row r="603" spans="1:6" x14ac:dyDescent="0.25">
      <c r="A603" s="31">
        <v>0.59213815227727207</v>
      </c>
      <c r="B603" s="32">
        <f t="shared" si="45"/>
        <v>0.23304856365356857</v>
      </c>
      <c r="C603" s="32">
        <f t="shared" si="46"/>
        <v>0.22330485636535688</v>
      </c>
      <c r="D603" s="32">
        <f t="shared" si="47"/>
        <v>1.2502016475768831</v>
      </c>
      <c r="E603" s="33">
        <f t="shared" si="49"/>
        <v>689.40120798533144</v>
      </c>
      <c r="F603" s="4">
        <f t="shared" si="48"/>
        <v>0.56379184008998573</v>
      </c>
    </row>
    <row r="604" spans="1:6" x14ac:dyDescent="0.25">
      <c r="A604" s="28">
        <v>0.59335454926500231</v>
      </c>
      <c r="B604" s="29">
        <f t="shared" si="45"/>
        <v>0.23618270225488944</v>
      </c>
      <c r="C604" s="29">
        <f t="shared" si="46"/>
        <v>0.22361827022548897</v>
      </c>
      <c r="D604" s="29">
        <f t="shared" si="47"/>
        <v>1.2505935395101675</v>
      </c>
      <c r="E604" s="33">
        <f t="shared" si="49"/>
        <v>690.65180152484163</v>
      </c>
      <c r="F604" s="4">
        <f t="shared" si="48"/>
        <v>0.56481457463799378</v>
      </c>
    </row>
    <row r="605" spans="1:6" x14ac:dyDescent="0.25">
      <c r="A605" s="31">
        <v>0.5937853988018893</v>
      </c>
      <c r="B605" s="32">
        <f t="shared" si="45"/>
        <v>0.2372933736343612</v>
      </c>
      <c r="C605" s="32">
        <f t="shared" si="46"/>
        <v>0.22372933736343614</v>
      </c>
      <c r="D605" s="32">
        <f t="shared" si="47"/>
        <v>1.2507324470692258</v>
      </c>
      <c r="E605" s="33">
        <f t="shared" si="49"/>
        <v>691.90253397191088</v>
      </c>
      <c r="F605" s="4">
        <f t="shared" si="48"/>
        <v>0.56583742278450933</v>
      </c>
    </row>
    <row r="606" spans="1:6" x14ac:dyDescent="0.25">
      <c r="A606" s="28">
        <v>0.59412269510811111</v>
      </c>
      <c r="B606" s="29">
        <f t="shared" si="45"/>
        <v>0.23816308179606496</v>
      </c>
      <c r="C606" s="29">
        <f t="shared" si="46"/>
        <v>0.22381630817960652</v>
      </c>
      <c r="D606" s="29">
        <f t="shared" si="47"/>
        <v>1.2508412290213171</v>
      </c>
      <c r="E606" s="33">
        <f t="shared" si="49"/>
        <v>693.15337520093215</v>
      </c>
      <c r="F606" s="4">
        <f t="shared" si="48"/>
        <v>0.56686035989283157</v>
      </c>
    </row>
    <row r="607" spans="1:6" x14ac:dyDescent="0.25">
      <c r="A607" s="31">
        <v>0.59421881098845442</v>
      </c>
      <c r="B607" s="32">
        <f t="shared" si="45"/>
        <v>0.2384109465961641</v>
      </c>
      <c r="C607" s="32">
        <f t="shared" si="46"/>
        <v>0.22384109465961644</v>
      </c>
      <c r="D607" s="32">
        <f t="shared" si="47"/>
        <v>1.2508722333566784</v>
      </c>
      <c r="E607" s="33">
        <f t="shared" si="49"/>
        <v>694.40424743428878</v>
      </c>
      <c r="F607" s="4">
        <f t="shared" si="48"/>
        <v>0.56788332235647809</v>
      </c>
    </row>
    <row r="608" spans="1:6" x14ac:dyDescent="0.25">
      <c r="A608" s="28">
        <v>0.59511004823094349</v>
      </c>
      <c r="B608" s="29">
        <f t="shared" si="45"/>
        <v>0.2407099798888144</v>
      </c>
      <c r="C608" s="29">
        <f t="shared" si="46"/>
        <v>0.22407099798888144</v>
      </c>
      <c r="D608" s="29">
        <f t="shared" si="47"/>
        <v>1.2511598461079101</v>
      </c>
      <c r="E608" s="33">
        <f t="shared" si="49"/>
        <v>695.65540728039673</v>
      </c>
      <c r="F608" s="4">
        <f t="shared" si="48"/>
        <v>0.5689065200296376</v>
      </c>
    </row>
    <row r="609" spans="1:6" x14ac:dyDescent="0.25">
      <c r="A609" s="31">
        <v>0.59697947143201113</v>
      </c>
      <c r="B609" s="32">
        <f t="shared" si="45"/>
        <v>0.24553649083341803</v>
      </c>
      <c r="C609" s="32">
        <f t="shared" si="46"/>
        <v>0.2245536490833418</v>
      </c>
      <c r="D609" s="32">
        <f t="shared" si="47"/>
        <v>1.251763865530571</v>
      </c>
      <c r="E609" s="33">
        <f t="shared" si="49"/>
        <v>696.90717114592735</v>
      </c>
      <c r="F609" s="4">
        <f t="shared" si="48"/>
        <v>0.569930211669471</v>
      </c>
    </row>
    <row r="610" spans="1:6" x14ac:dyDescent="0.25">
      <c r="A610" s="28">
        <v>0.59969352922334052</v>
      </c>
      <c r="B610" s="29">
        <f t="shared" si="45"/>
        <v>0.25255392094502011</v>
      </c>
      <c r="C610" s="29">
        <f t="shared" si="46"/>
        <v>0.22525539209450202</v>
      </c>
      <c r="D610" s="29">
        <f t="shared" si="47"/>
        <v>1.252642590358273</v>
      </c>
      <c r="E610" s="33">
        <f t="shared" si="49"/>
        <v>698.15981373628563</v>
      </c>
      <c r="F610" s="4">
        <f t="shared" si="48"/>
        <v>0.57095462192987223</v>
      </c>
    </row>
    <row r="611" spans="1:6" x14ac:dyDescent="0.25">
      <c r="A611" s="31">
        <v>0.60029016105023392</v>
      </c>
      <c r="B611" s="32">
        <f t="shared" si="45"/>
        <v>0.2540982207609942</v>
      </c>
      <c r="C611" s="32">
        <f t="shared" si="46"/>
        <v>0.22540982207609944</v>
      </c>
      <c r="D611" s="32">
        <f t="shared" si="47"/>
        <v>1.2528360508681173</v>
      </c>
      <c r="E611" s="33">
        <f t="shared" si="49"/>
        <v>699.41264978715378</v>
      </c>
      <c r="F611" s="4">
        <f t="shared" si="48"/>
        <v>0.57197919040214718</v>
      </c>
    </row>
    <row r="612" spans="1:6" x14ac:dyDescent="0.25">
      <c r="A612" s="28">
        <v>0.60043201850660599</v>
      </c>
      <c r="B612" s="29">
        <f t="shared" si="45"/>
        <v>0.25446548841852579</v>
      </c>
      <c r="C612" s="29">
        <f t="shared" si="46"/>
        <v>0.22544654884185258</v>
      </c>
      <c r="D612" s="29">
        <f t="shared" si="47"/>
        <v>1.2528820643292422</v>
      </c>
      <c r="E612" s="33">
        <f t="shared" si="49"/>
        <v>700.66553185148302</v>
      </c>
      <c r="F612" s="4">
        <f t="shared" si="48"/>
        <v>0.57300379650419941</v>
      </c>
    </row>
    <row r="613" spans="1:6" x14ac:dyDescent="0.25">
      <c r="A613" s="31">
        <v>0.60116391032614525</v>
      </c>
      <c r="B613" s="32">
        <f t="shared" si="45"/>
        <v>0.25636089630536807</v>
      </c>
      <c r="C613" s="32">
        <f t="shared" si="46"/>
        <v>0.22563608963053683</v>
      </c>
      <c r="D613" s="32">
        <f t="shared" si="47"/>
        <v>1.2531195590906046</v>
      </c>
      <c r="E613" s="33">
        <f t="shared" si="49"/>
        <v>701.9186514105736</v>
      </c>
      <c r="F613" s="4">
        <f t="shared" si="48"/>
        <v>0.57402859682930618</v>
      </c>
    </row>
    <row r="614" spans="1:6" x14ac:dyDescent="0.25">
      <c r="A614" s="28">
        <v>0.60274730295801326</v>
      </c>
      <c r="B614" s="29">
        <f t="shared" si="45"/>
        <v>0.26046463135480019</v>
      </c>
      <c r="C614" s="29">
        <f t="shared" si="46"/>
        <v>0.22604646313548005</v>
      </c>
      <c r="D614" s="29">
        <f t="shared" si="47"/>
        <v>1.2536339116873021</v>
      </c>
      <c r="E614" s="33">
        <f t="shared" si="49"/>
        <v>703.1722853222609</v>
      </c>
      <c r="F614" s="4">
        <f t="shared" si="48"/>
        <v>0.57505381779161768</v>
      </c>
    </row>
    <row r="615" spans="1:6" x14ac:dyDescent="0.25">
      <c r="A615" s="31">
        <v>0.60276413675469953</v>
      </c>
      <c r="B615" s="32">
        <f t="shared" si="45"/>
        <v>0.26050828355574995</v>
      </c>
      <c r="C615" s="32">
        <f t="shared" si="46"/>
        <v>0.226050828355575</v>
      </c>
      <c r="D615" s="32">
        <f t="shared" si="47"/>
        <v>1.2536393840871893</v>
      </c>
      <c r="E615" s="33">
        <f t="shared" si="49"/>
        <v>704.42592470634804</v>
      </c>
      <c r="F615" s="4">
        <f t="shared" si="48"/>
        <v>0.57607904322925396</v>
      </c>
    </row>
    <row r="616" spans="1:6" x14ac:dyDescent="0.25">
      <c r="A616" s="28">
        <v>0.60505253023560812</v>
      </c>
      <c r="B616" s="29">
        <f t="shared" si="45"/>
        <v>0.26644704247166939</v>
      </c>
      <c r="C616" s="29">
        <f t="shared" si="46"/>
        <v>0.22664470424716696</v>
      </c>
      <c r="D616" s="29">
        <f t="shared" si="47"/>
        <v>1.2543841114100622</v>
      </c>
      <c r="E616" s="33">
        <f t="shared" si="49"/>
        <v>705.68030881775815</v>
      </c>
      <c r="F616" s="4">
        <f t="shared" si="48"/>
        <v>0.57710487770438967</v>
      </c>
    </row>
    <row r="617" spans="1:6" x14ac:dyDescent="0.25">
      <c r="A617" s="31">
        <v>0.60506602288303069</v>
      </c>
      <c r="B617" s="32">
        <f t="shared" si="45"/>
        <v>0.26648208579540128</v>
      </c>
      <c r="C617" s="32">
        <f t="shared" si="46"/>
        <v>0.22664820857954016</v>
      </c>
      <c r="D617" s="32">
        <f t="shared" si="47"/>
        <v>1.2543885071966143</v>
      </c>
      <c r="E617" s="33">
        <f t="shared" si="49"/>
        <v>706.93469732495475</v>
      </c>
      <c r="F617" s="4">
        <f t="shared" si="48"/>
        <v>0.57813071577439656</v>
      </c>
    </row>
    <row r="618" spans="1:6" x14ac:dyDescent="0.25">
      <c r="A618" s="28">
        <v>0.60588602271921466</v>
      </c>
      <c r="B618" s="29">
        <f t="shared" si="45"/>
        <v>0.26861241886112242</v>
      </c>
      <c r="C618" s="29">
        <f t="shared" si="46"/>
        <v>0.22686124188611226</v>
      </c>
      <c r="D618" s="29">
        <f t="shared" si="47"/>
        <v>1.2546557621941257</v>
      </c>
      <c r="E618" s="33">
        <f t="shared" si="49"/>
        <v>708.1893530871489</v>
      </c>
      <c r="F618" s="4">
        <f t="shared" si="48"/>
        <v>0.57915677240535912</v>
      </c>
    </row>
    <row r="619" spans="1:6" x14ac:dyDescent="0.25">
      <c r="A619" s="31">
        <v>0.60632019229467871</v>
      </c>
      <c r="B619" s="32">
        <f t="shared" si="45"/>
        <v>0.26974087056670415</v>
      </c>
      <c r="C619" s="32">
        <f t="shared" si="46"/>
        <v>0.22697408705667044</v>
      </c>
      <c r="D619" s="32">
        <f t="shared" si="47"/>
        <v>1.2547973520263165</v>
      </c>
      <c r="E619" s="33">
        <f t="shared" si="49"/>
        <v>709.44415043917525</v>
      </c>
      <c r="F619" s="4">
        <f t="shared" si="48"/>
        <v>0.58018294482839039</v>
      </c>
    </row>
    <row r="620" spans="1:6" x14ac:dyDescent="0.25">
      <c r="A620" s="28">
        <v>0.60649522128619981</v>
      </c>
      <c r="B620" s="29">
        <f t="shared" si="45"/>
        <v>0.27019588613294959</v>
      </c>
      <c r="C620" s="29">
        <f t="shared" si="46"/>
        <v>0.22701958861329496</v>
      </c>
      <c r="D620" s="29">
        <f t="shared" si="47"/>
        <v>1.2548544485580626</v>
      </c>
      <c r="E620" s="33">
        <f t="shared" si="49"/>
        <v>710.69900488773328</v>
      </c>
      <c r="F620" s="4">
        <f t="shared" si="48"/>
        <v>0.5812091639449265</v>
      </c>
    </row>
    <row r="621" spans="1:6" x14ac:dyDescent="0.25">
      <c r="A621" s="31">
        <v>0.60656526563011426</v>
      </c>
      <c r="B621" s="32">
        <f t="shared" si="45"/>
        <v>0.27037799316006894</v>
      </c>
      <c r="C621" s="32">
        <f t="shared" si="46"/>
        <v>0.2270377993160069</v>
      </c>
      <c r="D621" s="32">
        <f t="shared" si="47"/>
        <v>1.2548773005474469</v>
      </c>
      <c r="E621" s="33">
        <f t="shared" si="49"/>
        <v>711.95388218828077</v>
      </c>
      <c r="F621" s="4">
        <f t="shared" si="48"/>
        <v>0.58223540174980404</v>
      </c>
    </row>
    <row r="622" spans="1:6" x14ac:dyDescent="0.25">
      <c r="A622" s="28">
        <v>0.60662088847069706</v>
      </c>
      <c r="B622" s="29">
        <f t="shared" si="45"/>
        <v>0.27052261236800873</v>
      </c>
      <c r="C622" s="29">
        <f t="shared" si="46"/>
        <v>0.22705226123680089</v>
      </c>
      <c r="D622" s="29">
        <f t="shared" si="47"/>
        <v>1.2548954486148012</v>
      </c>
      <c r="E622" s="33">
        <f t="shared" si="49"/>
        <v>713.20877763689555</v>
      </c>
      <c r="F622" s="4">
        <f t="shared" si="48"/>
        <v>0.58326165439615874</v>
      </c>
    </row>
    <row r="623" spans="1:6" x14ac:dyDescent="0.25">
      <c r="A623" s="31">
        <v>0.60709516945846631</v>
      </c>
      <c r="B623" s="32">
        <f t="shared" si="45"/>
        <v>0.27175597158564047</v>
      </c>
      <c r="C623" s="32">
        <f t="shared" si="46"/>
        <v>0.22717559715856406</v>
      </c>
      <c r="D623" s="32">
        <f t="shared" si="47"/>
        <v>1.2550502318466425</v>
      </c>
      <c r="E623" s="33">
        <f t="shared" si="49"/>
        <v>714.46382786874221</v>
      </c>
      <c r="F623" s="4">
        <f t="shared" si="48"/>
        <v>0.58428803362413551</v>
      </c>
    </row>
    <row r="624" spans="1:6" x14ac:dyDescent="0.25">
      <c r="A624" s="28">
        <v>0.60795431317605808</v>
      </c>
      <c r="B624" s="29">
        <f t="shared" si="45"/>
        <v>0.27399121394801729</v>
      </c>
      <c r="C624" s="29">
        <f t="shared" si="46"/>
        <v>0.22739912139480173</v>
      </c>
      <c r="D624" s="29">
        <f t="shared" si="47"/>
        <v>1.2553307973465824</v>
      </c>
      <c r="E624" s="33">
        <f t="shared" si="49"/>
        <v>715.71915866608879</v>
      </c>
      <c r="F624" s="4">
        <f t="shared" si="48"/>
        <v>0.5853146422983877</v>
      </c>
    </row>
    <row r="625" spans="1:6" x14ac:dyDescent="0.25">
      <c r="A625" s="31">
        <v>0.60945398578781207</v>
      </c>
      <c r="B625" s="32">
        <f t="shared" si="45"/>
        <v>0.27789621640558038</v>
      </c>
      <c r="C625" s="32">
        <f t="shared" si="46"/>
        <v>0.22778962164055805</v>
      </c>
      <c r="D625" s="32">
        <f t="shared" si="47"/>
        <v>1.2558211000568855</v>
      </c>
      <c r="E625" s="33">
        <f t="shared" si="49"/>
        <v>716.97497976614568</v>
      </c>
      <c r="F625" s="4">
        <f t="shared" si="48"/>
        <v>0.58634165194186361</v>
      </c>
    </row>
    <row r="626" spans="1:6" x14ac:dyDescent="0.25">
      <c r="A626" s="28">
        <v>0.60998487906110499</v>
      </c>
      <c r="B626" s="29">
        <f t="shared" si="45"/>
        <v>0.27927962431090592</v>
      </c>
      <c r="C626" s="29">
        <f t="shared" si="46"/>
        <v>0.22792796243109059</v>
      </c>
      <c r="D626" s="29">
        <f t="shared" si="47"/>
        <v>1.2559948433582506</v>
      </c>
      <c r="E626" s="33">
        <f t="shared" si="49"/>
        <v>718.23097460950396</v>
      </c>
      <c r="F626" s="4">
        <f t="shared" si="48"/>
        <v>0.58736880367249356</v>
      </c>
    </row>
    <row r="627" spans="1:6" x14ac:dyDescent="0.25">
      <c r="A627" s="31">
        <v>0.61036181809096879</v>
      </c>
      <c r="B627" s="32">
        <f t="shared" si="45"/>
        <v>0.28026218086068949</v>
      </c>
      <c r="C627" s="32">
        <f t="shared" si="46"/>
        <v>0.22802621808606896</v>
      </c>
      <c r="D627" s="32">
        <f t="shared" si="47"/>
        <v>1.256118258017229</v>
      </c>
      <c r="E627" s="33">
        <f t="shared" si="49"/>
        <v>719.48709286752114</v>
      </c>
      <c r="F627" s="4">
        <f t="shared" si="48"/>
        <v>0.58839605633154779</v>
      </c>
    </row>
    <row r="628" spans="1:6" x14ac:dyDescent="0.25">
      <c r="A628" s="28">
        <v>0.61144052989610698</v>
      </c>
      <c r="B628" s="29">
        <f t="shared" si="45"/>
        <v>0.28307552838709299</v>
      </c>
      <c r="C628" s="29">
        <f t="shared" si="46"/>
        <v>0.22830755283870932</v>
      </c>
      <c r="D628" s="29">
        <f t="shared" si="47"/>
        <v>1.2564716974517021</v>
      </c>
      <c r="E628" s="33">
        <f t="shared" si="49"/>
        <v>720.74356456497287</v>
      </c>
      <c r="F628" s="4">
        <f t="shared" si="48"/>
        <v>0.58942359803313171</v>
      </c>
    </row>
    <row r="629" spans="1:6" x14ac:dyDescent="0.25">
      <c r="A629" s="31">
        <v>0.61153738336340679</v>
      </c>
      <c r="B629" s="32">
        <f t="shared" si="45"/>
        <v>0.2833282375765574</v>
      </c>
      <c r="C629" s="32">
        <f t="shared" si="46"/>
        <v>0.22833282375765576</v>
      </c>
      <c r="D629" s="32">
        <f t="shared" si="47"/>
        <v>1.2565034500473338</v>
      </c>
      <c r="E629" s="33">
        <f t="shared" si="49"/>
        <v>722.00006801502025</v>
      </c>
      <c r="F629" s="4">
        <f t="shared" si="48"/>
        <v>0.59045116570196687</v>
      </c>
    </row>
    <row r="630" spans="1:6" x14ac:dyDescent="0.25">
      <c r="A630" s="28">
        <v>0.61163592841701186</v>
      </c>
      <c r="B630" s="29">
        <f t="shared" si="45"/>
        <v>0.28358537900980213</v>
      </c>
      <c r="C630" s="29">
        <f t="shared" si="46"/>
        <v>0.22835853790098024</v>
      </c>
      <c r="D630" s="29">
        <f t="shared" si="47"/>
        <v>1.2565357603725504</v>
      </c>
      <c r="E630" s="33">
        <f t="shared" si="49"/>
        <v>723.25660377539282</v>
      </c>
      <c r="F630" s="4">
        <f t="shared" si="48"/>
        <v>0.59147875979416409</v>
      </c>
    </row>
    <row r="631" spans="1:6" x14ac:dyDescent="0.25">
      <c r="A631" s="31">
        <v>0.61271632403813892</v>
      </c>
      <c r="B631" s="32">
        <f t="shared" si="45"/>
        <v>0.28640577519737392</v>
      </c>
      <c r="C631" s="32">
        <f t="shared" si="46"/>
        <v>0.2286405775197374</v>
      </c>
      <c r="D631" s="32">
        <f t="shared" si="47"/>
        <v>1.2568902032204741</v>
      </c>
      <c r="E631" s="33">
        <f t="shared" si="49"/>
        <v>724.51349397861327</v>
      </c>
      <c r="F631" s="4">
        <f t="shared" si="48"/>
        <v>0.5925066437494817</v>
      </c>
    </row>
    <row r="632" spans="1:6" x14ac:dyDescent="0.25">
      <c r="A632" s="28">
        <v>0.61350878185052238</v>
      </c>
      <c r="B632" s="29">
        <f t="shared" si="45"/>
        <v>0.28847595158230521</v>
      </c>
      <c r="C632" s="29">
        <f t="shared" si="46"/>
        <v>0.22884759515823053</v>
      </c>
      <c r="D632" s="29">
        <f t="shared" si="47"/>
        <v>1.257150428596882</v>
      </c>
      <c r="E632" s="33">
        <f t="shared" si="49"/>
        <v>725.77064440721017</v>
      </c>
      <c r="F632" s="4">
        <f t="shared" si="48"/>
        <v>0.59353474051693567</v>
      </c>
    </row>
    <row r="633" spans="1:6" x14ac:dyDescent="0.25">
      <c r="A633" s="31">
        <v>0.61523629570612492</v>
      </c>
      <c r="B633" s="32">
        <f t="shared" si="45"/>
        <v>0.29299312249806619</v>
      </c>
      <c r="C633" s="32">
        <f t="shared" si="46"/>
        <v>0.22929931224980662</v>
      </c>
      <c r="D633" s="32">
        <f t="shared" si="47"/>
        <v>1.2577184332111992</v>
      </c>
      <c r="E633" s="33">
        <f t="shared" si="49"/>
        <v>727.02836284042132</v>
      </c>
      <c r="F633" s="4">
        <f t="shared" si="48"/>
        <v>0.59456330179817773</v>
      </c>
    </row>
    <row r="634" spans="1:6" x14ac:dyDescent="0.25">
      <c r="A634" s="28">
        <v>0.61573151728079789</v>
      </c>
      <c r="B634" s="29">
        <f t="shared" si="45"/>
        <v>0.29428914656009042</v>
      </c>
      <c r="C634" s="29">
        <f t="shared" si="46"/>
        <v>0.22942891465600906</v>
      </c>
      <c r="D634" s="29">
        <f t="shared" si="47"/>
        <v>1.257881447109737</v>
      </c>
      <c r="E634" s="33">
        <f t="shared" si="49"/>
        <v>728.28624428753108</v>
      </c>
      <c r="F634" s="4">
        <f t="shared" si="48"/>
        <v>0.59559199639207538</v>
      </c>
    </row>
    <row r="635" spans="1:6" x14ac:dyDescent="0.25">
      <c r="A635" s="31">
        <v>0.6160981588304727</v>
      </c>
      <c r="B635" s="32">
        <f t="shared" si="45"/>
        <v>0.29524898755130174</v>
      </c>
      <c r="C635" s="32">
        <f t="shared" si="46"/>
        <v>0.22952489875513019</v>
      </c>
      <c r="D635" s="32">
        <f t="shared" si="47"/>
        <v>1.2580021895218223</v>
      </c>
      <c r="E635" s="33">
        <f t="shared" si="49"/>
        <v>729.54424647705287</v>
      </c>
      <c r="F635" s="4">
        <f t="shared" si="48"/>
        <v>0.59662078972903576</v>
      </c>
    </row>
    <row r="636" spans="1:6" x14ac:dyDescent="0.25">
      <c r="A636" s="28">
        <v>0.61648621110634638</v>
      </c>
      <c r="B636" s="29">
        <f t="shared" si="45"/>
        <v>0.29626517667934071</v>
      </c>
      <c r="C636" s="29">
        <f t="shared" si="46"/>
        <v>0.22962651766793407</v>
      </c>
      <c r="D636" s="29">
        <f t="shared" si="47"/>
        <v>1.2581300328321654</v>
      </c>
      <c r="E636" s="33">
        <f t="shared" si="49"/>
        <v>730.80237650988499</v>
      </c>
      <c r="F636" s="4">
        <f t="shared" si="48"/>
        <v>0.59764968761616855</v>
      </c>
    </row>
    <row r="637" spans="1:6" x14ac:dyDescent="0.25">
      <c r="A637" s="31">
        <v>0.61666342573647492</v>
      </c>
      <c r="B637" s="32">
        <f t="shared" si="45"/>
        <v>0.2967293488089246</v>
      </c>
      <c r="C637" s="32">
        <f t="shared" si="46"/>
        <v>0.22967293488089247</v>
      </c>
      <c r="D637" s="32">
        <f t="shared" si="47"/>
        <v>1.2581884330772066</v>
      </c>
      <c r="E637" s="33">
        <f t="shared" si="49"/>
        <v>732.06056494296217</v>
      </c>
      <c r="F637" s="4">
        <f t="shared" si="48"/>
        <v>0.5986786332629821</v>
      </c>
    </row>
    <row r="638" spans="1:6" x14ac:dyDescent="0.25">
      <c r="A638" s="28">
        <v>0.61678965241363037</v>
      </c>
      <c r="B638" s="29">
        <f t="shared" si="45"/>
        <v>0.29706000894816437</v>
      </c>
      <c r="C638" s="29">
        <f t="shared" si="46"/>
        <v>0.22970600089481646</v>
      </c>
      <c r="D638" s="29">
        <f t="shared" si="47"/>
        <v>1.2582300370412884</v>
      </c>
      <c r="E638" s="33">
        <f t="shared" si="49"/>
        <v>733.31879498000342</v>
      </c>
      <c r="F638" s="4">
        <f t="shared" si="48"/>
        <v>0.59970761293348929</v>
      </c>
    </row>
    <row r="639" spans="1:6" x14ac:dyDescent="0.25">
      <c r="A639" s="31">
        <v>0.61697045206636181</v>
      </c>
      <c r="B639" s="32">
        <f t="shared" si="45"/>
        <v>0.2975336836373576</v>
      </c>
      <c r="C639" s="32">
        <f t="shared" si="46"/>
        <v>0.22975336836373578</v>
      </c>
      <c r="D639" s="32">
        <f t="shared" si="47"/>
        <v>1.2582896376250148</v>
      </c>
      <c r="E639" s="33">
        <f t="shared" si="49"/>
        <v>734.57708461762843</v>
      </c>
      <c r="F639" s="4">
        <f t="shared" si="48"/>
        <v>0.60073664134531335</v>
      </c>
    </row>
    <row r="640" spans="1:6" x14ac:dyDescent="0.25">
      <c r="A640" s="28">
        <v>0.61748630933857895</v>
      </c>
      <c r="B640" s="29">
        <f t="shared" si="45"/>
        <v>0.29888553892039216</v>
      </c>
      <c r="C640" s="29">
        <f t="shared" si="46"/>
        <v>0.22988855389203922</v>
      </c>
      <c r="D640" s="29">
        <f t="shared" si="47"/>
        <v>1.2584597516726554</v>
      </c>
      <c r="E640" s="33">
        <f t="shared" si="49"/>
        <v>735.83554436930103</v>
      </c>
      <c r="F640" s="4">
        <f t="shared" si="48"/>
        <v>0.60176580887629016</v>
      </c>
    </row>
    <row r="641" spans="1:6" x14ac:dyDescent="0.25">
      <c r="A641" s="31">
        <v>0.6181751810430115</v>
      </c>
      <c r="B641" s="32">
        <f t="shared" si="45"/>
        <v>0.30069164831595957</v>
      </c>
      <c r="C641" s="32">
        <f t="shared" si="46"/>
        <v>0.23006916483159598</v>
      </c>
      <c r="D641" s="32">
        <f t="shared" si="47"/>
        <v>1.2586870637977097</v>
      </c>
      <c r="E641" s="33">
        <f t="shared" si="49"/>
        <v>737.0942314330988</v>
      </c>
      <c r="F641" s="4">
        <f t="shared" si="48"/>
        <v>0.6027951623029687</v>
      </c>
    </row>
    <row r="642" spans="1:6" x14ac:dyDescent="0.25">
      <c r="A642" s="28">
        <v>0.61829211674284368</v>
      </c>
      <c r="B642" s="29">
        <f t="shared" ref="B642:B705" si="50">_xlfn.NORM.INV(A642,0,1)</f>
        <v>0.30099833191694364</v>
      </c>
      <c r="C642" s="29">
        <f t="shared" ref="C642:C705" si="51">0.2+B642*0.1</f>
        <v>0.23009983319169439</v>
      </c>
      <c r="D642" s="29">
        <f t="shared" ref="D642:D705" si="52">EXP(C642)</f>
        <v>1.2587256662577675</v>
      </c>
      <c r="E642" s="33">
        <f t="shared" si="49"/>
        <v>738.35295709935656</v>
      </c>
      <c r="F642" s="4">
        <f t="shared" si="48"/>
        <v>0.60382454729871282</v>
      </c>
    </row>
    <row r="643" spans="1:6" x14ac:dyDescent="0.25">
      <c r="A643" s="31">
        <v>0.62210981206847871</v>
      </c>
      <c r="B643" s="32">
        <f t="shared" si="50"/>
        <v>0.31102663168797312</v>
      </c>
      <c r="C643" s="32">
        <f t="shared" si="51"/>
        <v>0.23110266316879732</v>
      </c>
      <c r="D643" s="32">
        <f t="shared" si="52"/>
        <v>1.2599885872305048</v>
      </c>
      <c r="E643" s="33">
        <f t="shared" si="49"/>
        <v>739.61294568658707</v>
      </c>
      <c r="F643" s="4">
        <f t="shared" ref="F643:F706" si="53">E643/MAX(E643:E1642)</f>
        <v>0.6048549651103714</v>
      </c>
    </row>
    <row r="644" spans="1:6" x14ac:dyDescent="0.25">
      <c r="A644" s="28">
        <v>0.62217888676139155</v>
      </c>
      <c r="B644" s="29">
        <f t="shared" si="50"/>
        <v>0.31120836204032526</v>
      </c>
      <c r="C644" s="29">
        <f t="shared" si="51"/>
        <v>0.23112083620403254</v>
      </c>
      <c r="D644" s="29">
        <f t="shared" si="52"/>
        <v>1.2600114852555593</v>
      </c>
      <c r="E644" s="33">
        <f t="shared" ref="E644:E707" si="54">D644+E643</f>
        <v>740.87295717184259</v>
      </c>
      <c r="F644" s="4">
        <f t="shared" si="53"/>
        <v>0.60588540164801941</v>
      </c>
    </row>
    <row r="645" spans="1:6" x14ac:dyDescent="0.25">
      <c r="A645" s="31">
        <v>0.62314048762482921</v>
      </c>
      <c r="B645" s="32">
        <f t="shared" si="50"/>
        <v>0.31373933275140553</v>
      </c>
      <c r="C645" s="32">
        <f t="shared" si="51"/>
        <v>0.23137393327514055</v>
      </c>
      <c r="D645" s="32">
        <f t="shared" si="52"/>
        <v>1.260330430832433</v>
      </c>
      <c r="E645" s="33">
        <f t="shared" si="54"/>
        <v>742.13328760267507</v>
      </c>
      <c r="F645" s="4">
        <f t="shared" si="53"/>
        <v>0.60691609901914378</v>
      </c>
    </row>
    <row r="646" spans="1:6" x14ac:dyDescent="0.25">
      <c r="A646" s="28">
        <v>0.623834587652356</v>
      </c>
      <c r="B646" s="29">
        <f t="shared" si="50"/>
        <v>0.31556747967674681</v>
      </c>
      <c r="C646" s="29">
        <f t="shared" si="51"/>
        <v>0.2315567479676747</v>
      </c>
      <c r="D646" s="29">
        <f t="shared" si="52"/>
        <v>1.2605608588148056</v>
      </c>
      <c r="E646" s="33">
        <f t="shared" si="54"/>
        <v>743.39384846148982</v>
      </c>
      <c r="F646" s="4">
        <f t="shared" si="53"/>
        <v>0.60794698483411569</v>
      </c>
    </row>
    <row r="647" spans="1:6" x14ac:dyDescent="0.25">
      <c r="A647" s="31">
        <v>0.62538034224697714</v>
      </c>
      <c r="B647" s="32">
        <f t="shared" si="50"/>
        <v>0.31964254929108221</v>
      </c>
      <c r="C647" s="32">
        <f t="shared" si="51"/>
        <v>0.23196425492910824</v>
      </c>
      <c r="D647" s="32">
        <f t="shared" si="52"/>
        <v>1.2610746508198825</v>
      </c>
      <c r="E647" s="33">
        <f t="shared" si="54"/>
        <v>744.65492311230969</v>
      </c>
      <c r="F647" s="4">
        <f t="shared" si="53"/>
        <v>0.60897829082784072</v>
      </c>
    </row>
    <row r="648" spans="1:6" x14ac:dyDescent="0.25">
      <c r="A648" s="28">
        <v>0.62568494361680793</v>
      </c>
      <c r="B648" s="29">
        <f t="shared" si="50"/>
        <v>0.32044619354000503</v>
      </c>
      <c r="C648" s="29">
        <f t="shared" si="51"/>
        <v>0.2320446193540005</v>
      </c>
      <c r="D648" s="29">
        <f t="shared" si="52"/>
        <v>1.261176000431339</v>
      </c>
      <c r="E648" s="33">
        <f t="shared" si="54"/>
        <v>745.91609911274099</v>
      </c>
      <c r="F648" s="4">
        <f t="shared" si="53"/>
        <v>0.61000967970520925</v>
      </c>
    </row>
    <row r="649" spans="1:6" x14ac:dyDescent="0.25">
      <c r="A649" s="31">
        <v>0.62617619097376243</v>
      </c>
      <c r="B649" s="32">
        <f t="shared" si="50"/>
        <v>0.32174271116945835</v>
      </c>
      <c r="C649" s="32">
        <f t="shared" si="51"/>
        <v>0.23217427111694586</v>
      </c>
      <c r="D649" s="32">
        <f t="shared" si="52"/>
        <v>1.2613395247235566</v>
      </c>
      <c r="E649" s="33">
        <f t="shared" si="54"/>
        <v>747.17743863746455</v>
      </c>
      <c r="F649" s="4">
        <f t="shared" si="53"/>
        <v>0.61104120231263304</v>
      </c>
    </row>
    <row r="650" spans="1:6" x14ac:dyDescent="0.25">
      <c r="A650" s="28">
        <v>0.62740482207614201</v>
      </c>
      <c r="B650" s="29">
        <f t="shared" si="50"/>
        <v>0.32498773302164169</v>
      </c>
      <c r="C650" s="29">
        <f t="shared" si="51"/>
        <v>0.23249877330216417</v>
      </c>
      <c r="D650" s="29">
        <f t="shared" si="52"/>
        <v>1.2617488985733938</v>
      </c>
      <c r="E650" s="33">
        <f t="shared" si="54"/>
        <v>748.43918753603793</v>
      </c>
      <c r="F650" s="4">
        <f t="shared" si="53"/>
        <v>0.61207305970571335</v>
      </c>
    </row>
    <row r="651" spans="1:6" x14ac:dyDescent="0.25">
      <c r="A651" s="31">
        <v>0.62920447067871021</v>
      </c>
      <c r="B651" s="32">
        <f t="shared" si="50"/>
        <v>0.32974710401031537</v>
      </c>
      <c r="C651" s="32">
        <f t="shared" si="51"/>
        <v>0.23297471040103154</v>
      </c>
      <c r="D651" s="32">
        <f t="shared" si="52"/>
        <v>1.2623495546095873</v>
      </c>
      <c r="E651" s="33">
        <f t="shared" si="54"/>
        <v>749.70153709064755</v>
      </c>
      <c r="F651" s="4">
        <f t="shared" si="53"/>
        <v>0.61310540831489257</v>
      </c>
    </row>
    <row r="652" spans="1:6" x14ac:dyDescent="0.25">
      <c r="A652" s="28">
        <v>0.63002159026066662</v>
      </c>
      <c r="B652" s="29">
        <f t="shared" si="50"/>
        <v>0.33191052926585057</v>
      </c>
      <c r="C652" s="29">
        <f t="shared" si="51"/>
        <v>0.23319105292658507</v>
      </c>
      <c r="D652" s="29">
        <f t="shared" si="52"/>
        <v>1.2626226840440535</v>
      </c>
      <c r="E652" s="33">
        <f t="shared" si="54"/>
        <v>750.96415977469155</v>
      </c>
      <c r="F652" s="4">
        <f t="shared" si="53"/>
        <v>0.61413798028913791</v>
      </c>
    </row>
    <row r="653" spans="1:6" x14ac:dyDescent="0.25">
      <c r="A653" s="31">
        <v>0.63030521379249316</v>
      </c>
      <c r="B653" s="32">
        <f t="shared" si="50"/>
        <v>0.33266182050002396</v>
      </c>
      <c r="C653" s="32">
        <f t="shared" si="51"/>
        <v>0.23326618205000241</v>
      </c>
      <c r="D653" s="32">
        <f t="shared" si="52"/>
        <v>1.2627175473429662</v>
      </c>
      <c r="E653" s="33">
        <f t="shared" si="54"/>
        <v>752.22687732203451</v>
      </c>
      <c r="F653" s="4">
        <f t="shared" si="53"/>
        <v>0.6151706298425248</v>
      </c>
    </row>
    <row r="654" spans="1:6" x14ac:dyDescent="0.25">
      <c r="A654" s="28">
        <v>0.63090097287866653</v>
      </c>
      <c r="B654" s="29">
        <f t="shared" si="50"/>
        <v>0.33424054076342852</v>
      </c>
      <c r="C654" s="29">
        <f t="shared" si="51"/>
        <v>0.23342405407634287</v>
      </c>
      <c r="D654" s="29">
        <f t="shared" si="52"/>
        <v>1.2629169108574079</v>
      </c>
      <c r="E654" s="33">
        <f t="shared" si="54"/>
        <v>753.48979423289188</v>
      </c>
      <c r="F654" s="4">
        <f t="shared" si="53"/>
        <v>0.61620344243525838</v>
      </c>
    </row>
    <row r="655" spans="1:6" x14ac:dyDescent="0.25">
      <c r="A655" s="31">
        <v>0.63150510981462249</v>
      </c>
      <c r="B655" s="32">
        <f t="shared" si="50"/>
        <v>0.33584231292192951</v>
      </c>
      <c r="C655" s="32">
        <f t="shared" si="51"/>
        <v>0.23358423129219297</v>
      </c>
      <c r="D655" s="32">
        <f t="shared" si="52"/>
        <v>1.2631192175740698</v>
      </c>
      <c r="E655" s="33">
        <f t="shared" si="54"/>
        <v>754.75291345046594</v>
      </c>
      <c r="F655" s="4">
        <f t="shared" si="53"/>
        <v>0.61723642047428773</v>
      </c>
    </row>
    <row r="656" spans="1:6" x14ac:dyDescent="0.25">
      <c r="A656" s="28">
        <v>0.63227339822134243</v>
      </c>
      <c r="B656" s="29">
        <f t="shared" si="50"/>
        <v>0.337880552355173</v>
      </c>
      <c r="C656" s="29">
        <f t="shared" si="51"/>
        <v>0.23378805523551732</v>
      </c>
      <c r="D656" s="29">
        <f t="shared" si="52"/>
        <v>1.2633766977533056</v>
      </c>
      <c r="E656" s="33">
        <f t="shared" si="54"/>
        <v>756.01629014821924</v>
      </c>
      <c r="F656" s="4">
        <f t="shared" si="53"/>
        <v>0.61826960908043282</v>
      </c>
    </row>
    <row r="657" spans="1:6" x14ac:dyDescent="0.25">
      <c r="A657" s="31">
        <v>0.63294382500709034</v>
      </c>
      <c r="B657" s="32">
        <f t="shared" si="50"/>
        <v>0.33966031601095875</v>
      </c>
      <c r="C657" s="32">
        <f t="shared" si="51"/>
        <v>0.23396603160109589</v>
      </c>
      <c r="D657" s="32">
        <f t="shared" si="52"/>
        <v>1.2636015689566147</v>
      </c>
      <c r="E657" s="33">
        <f t="shared" si="54"/>
        <v>757.27989171717581</v>
      </c>
      <c r="F657" s="4">
        <f t="shared" si="53"/>
        <v>0.61930298158609542</v>
      </c>
    </row>
    <row r="658" spans="1:6" x14ac:dyDescent="0.25">
      <c r="A658" s="28">
        <v>0.63300772690908236</v>
      </c>
      <c r="B658" s="29">
        <f t="shared" si="50"/>
        <v>0.3398300107293179</v>
      </c>
      <c r="C658" s="29">
        <f t="shared" si="51"/>
        <v>0.2339830010729318</v>
      </c>
      <c r="D658" s="29">
        <f t="shared" si="52"/>
        <v>1.2636230117897871</v>
      </c>
      <c r="E658" s="33">
        <f t="shared" si="54"/>
        <v>758.54351472896565</v>
      </c>
      <c r="F658" s="4">
        <f t="shared" si="53"/>
        <v>0.62033637162769251</v>
      </c>
    </row>
    <row r="659" spans="1:6" x14ac:dyDescent="0.25">
      <c r="A659" s="31">
        <v>0.63351714644027912</v>
      </c>
      <c r="B659" s="32">
        <f t="shared" si="50"/>
        <v>0.34118315042237229</v>
      </c>
      <c r="C659" s="32">
        <f t="shared" si="51"/>
        <v>0.23411831504223723</v>
      </c>
      <c r="D659" s="32">
        <f t="shared" si="52"/>
        <v>1.2637940092041267</v>
      </c>
      <c r="E659" s="33">
        <f t="shared" si="54"/>
        <v>759.80730873816981</v>
      </c>
      <c r="F659" s="4">
        <f t="shared" si="53"/>
        <v>0.62136990151085902</v>
      </c>
    </row>
    <row r="660" spans="1:6" x14ac:dyDescent="0.25">
      <c r="A660" s="28">
        <v>0.63360481663708546</v>
      </c>
      <c r="B660" s="29">
        <f t="shared" si="50"/>
        <v>0.34141608631118725</v>
      </c>
      <c r="C660" s="29">
        <f t="shared" si="51"/>
        <v>0.23414160863111874</v>
      </c>
      <c r="D660" s="29">
        <f t="shared" si="52"/>
        <v>1.2638234478450725</v>
      </c>
      <c r="E660" s="33">
        <f t="shared" si="54"/>
        <v>761.07113218601489</v>
      </c>
      <c r="F660" s="4">
        <f t="shared" si="53"/>
        <v>0.62240345546892606</v>
      </c>
    </row>
    <row r="661" spans="1:6" x14ac:dyDescent="0.25">
      <c r="A661" s="31">
        <v>0.63597966906599201</v>
      </c>
      <c r="B661" s="32">
        <f t="shared" si="50"/>
        <v>0.34773306550359762</v>
      </c>
      <c r="C661" s="32">
        <f t="shared" si="51"/>
        <v>0.23477330655035977</v>
      </c>
      <c r="D661" s="32">
        <f t="shared" si="52"/>
        <v>1.264622054699952</v>
      </c>
      <c r="E661" s="33">
        <f t="shared" si="54"/>
        <v>762.33575424071489</v>
      </c>
      <c r="F661" s="4">
        <f t="shared" si="53"/>
        <v>0.62343766252713717</v>
      </c>
    </row>
    <row r="662" spans="1:6" x14ac:dyDescent="0.25">
      <c r="A662" s="28">
        <v>0.63603184336870733</v>
      </c>
      <c r="B662" s="29">
        <f t="shared" si="50"/>
        <v>0.34787200129910006</v>
      </c>
      <c r="C662" s="29">
        <f t="shared" si="51"/>
        <v>0.23478720012991003</v>
      </c>
      <c r="D662" s="29">
        <f t="shared" si="52"/>
        <v>1.2646396249491265</v>
      </c>
      <c r="E662" s="33">
        <f t="shared" si="54"/>
        <v>763.60039386566405</v>
      </c>
      <c r="F662" s="4">
        <f t="shared" si="53"/>
        <v>0.6244718839542861</v>
      </c>
    </row>
    <row r="663" spans="1:6" x14ac:dyDescent="0.25">
      <c r="A663" s="31">
        <v>0.63837157079956508</v>
      </c>
      <c r="B663" s="32">
        <f t="shared" si="50"/>
        <v>0.35410945251409709</v>
      </c>
      <c r="C663" s="32">
        <f t="shared" si="51"/>
        <v>0.23541094525140971</v>
      </c>
      <c r="D663" s="32">
        <f t="shared" si="52"/>
        <v>1.2654286838058675</v>
      </c>
      <c r="E663" s="33">
        <f t="shared" si="54"/>
        <v>764.86582254946995</v>
      </c>
      <c r="F663" s="4">
        <f t="shared" si="53"/>
        <v>0.62550675067323269</v>
      </c>
    </row>
    <row r="664" spans="1:6" x14ac:dyDescent="0.25">
      <c r="A664" s="28">
        <v>0.6392214916063188</v>
      </c>
      <c r="B664" s="29">
        <f t="shared" si="50"/>
        <v>0.35637864897333449</v>
      </c>
      <c r="C664" s="29">
        <f t="shared" si="51"/>
        <v>0.23563786489733346</v>
      </c>
      <c r="D664" s="29">
        <f t="shared" si="52"/>
        <v>1.2657158670172624</v>
      </c>
      <c r="E664" s="33">
        <f t="shared" si="54"/>
        <v>766.13153841648716</v>
      </c>
      <c r="F664" s="4">
        <f t="shared" si="53"/>
        <v>0.62654185225041459</v>
      </c>
    </row>
    <row r="665" spans="1:6" x14ac:dyDescent="0.25">
      <c r="A665" s="31">
        <v>0.64108473253755438</v>
      </c>
      <c r="B665" s="32">
        <f t="shared" si="50"/>
        <v>0.36135974718984271</v>
      </c>
      <c r="C665" s="32">
        <f t="shared" si="51"/>
        <v>0.23613597471898429</v>
      </c>
      <c r="D665" s="32">
        <f t="shared" si="52"/>
        <v>1.2663464895686476</v>
      </c>
      <c r="E665" s="33">
        <f t="shared" si="54"/>
        <v>767.39788490605576</v>
      </c>
      <c r="F665" s="4">
        <f t="shared" si="53"/>
        <v>0.62757746955029103</v>
      </c>
    </row>
    <row r="666" spans="1:6" x14ac:dyDescent="0.25">
      <c r="A666" s="28">
        <v>0.64158466320490792</v>
      </c>
      <c r="B666" s="29">
        <f t="shared" si="50"/>
        <v>0.36269775948608002</v>
      </c>
      <c r="C666" s="29">
        <f t="shared" si="51"/>
        <v>0.23626977594860801</v>
      </c>
      <c r="D666" s="29">
        <f t="shared" si="52"/>
        <v>1.2665159396221415</v>
      </c>
      <c r="E666" s="33">
        <f t="shared" si="54"/>
        <v>768.66440084567796</v>
      </c>
      <c r="F666" s="4">
        <f t="shared" si="53"/>
        <v>0.62861322542630649</v>
      </c>
    </row>
    <row r="667" spans="1:6" x14ac:dyDescent="0.25">
      <c r="A667" s="31">
        <v>0.64293229353498849</v>
      </c>
      <c r="B667" s="32">
        <f t="shared" si="50"/>
        <v>0.36630779597705071</v>
      </c>
      <c r="C667" s="32">
        <f t="shared" si="51"/>
        <v>0.23663077959770509</v>
      </c>
      <c r="D667" s="32">
        <f t="shared" si="52"/>
        <v>1.2669732390363968</v>
      </c>
      <c r="E667" s="33">
        <f t="shared" si="54"/>
        <v>769.93137408471432</v>
      </c>
      <c r="F667" s="4">
        <f t="shared" si="53"/>
        <v>0.62964935528147237</v>
      </c>
    </row>
    <row r="668" spans="1:6" x14ac:dyDescent="0.25">
      <c r="A668" s="28">
        <v>0.64430530941626973</v>
      </c>
      <c r="B668" s="29">
        <f t="shared" si="50"/>
        <v>0.36999075186169578</v>
      </c>
      <c r="C668" s="29">
        <f t="shared" si="51"/>
        <v>0.23699907518616958</v>
      </c>
      <c r="D668" s="29">
        <f t="shared" si="52"/>
        <v>1.2674399456287506</v>
      </c>
      <c r="E668" s="33">
        <f t="shared" si="54"/>
        <v>771.1988140303431</v>
      </c>
      <c r="F668" s="4">
        <f t="shared" si="53"/>
        <v>0.63068586680897298</v>
      </c>
    </row>
    <row r="669" spans="1:6" x14ac:dyDescent="0.25">
      <c r="A669" s="31">
        <v>0.64524984252051432</v>
      </c>
      <c r="B669" s="32">
        <f t="shared" si="50"/>
        <v>0.37252726624127341</v>
      </c>
      <c r="C669" s="32">
        <f t="shared" si="51"/>
        <v>0.23725272662412736</v>
      </c>
      <c r="D669" s="32">
        <f t="shared" si="52"/>
        <v>1.2677614743698744</v>
      </c>
      <c r="E669" s="33">
        <f t="shared" si="54"/>
        <v>772.46657550471298</v>
      </c>
      <c r="F669" s="4">
        <f t="shared" si="53"/>
        <v>0.63172264128245981</v>
      </c>
    </row>
    <row r="670" spans="1:6" x14ac:dyDescent="0.25">
      <c r="A670" s="28">
        <v>0.64542027795630896</v>
      </c>
      <c r="B670" s="29">
        <f t="shared" si="50"/>
        <v>0.37298522022116493</v>
      </c>
      <c r="C670" s="29">
        <f t="shared" si="51"/>
        <v>0.23729852202211651</v>
      </c>
      <c r="D670" s="29">
        <f t="shared" si="52"/>
        <v>1.2678195333405551</v>
      </c>
      <c r="E670" s="33">
        <f t="shared" si="54"/>
        <v>773.73439503805355</v>
      </c>
      <c r="F670" s="4">
        <f t="shared" si="53"/>
        <v>0.63275946323653343</v>
      </c>
    </row>
    <row r="671" spans="1:6" x14ac:dyDescent="0.25">
      <c r="A671" s="31">
        <v>0.64625310085482157</v>
      </c>
      <c r="B671" s="32">
        <f t="shared" si="50"/>
        <v>0.37522411333345923</v>
      </c>
      <c r="C671" s="32">
        <f t="shared" si="51"/>
        <v>0.23752241133334595</v>
      </c>
      <c r="D671" s="32">
        <f t="shared" si="52"/>
        <v>1.2681034163606391</v>
      </c>
      <c r="E671" s="33">
        <f t="shared" si="54"/>
        <v>775.00249845441419</v>
      </c>
      <c r="F671" s="4">
        <f t="shared" si="53"/>
        <v>0.63379651734994835</v>
      </c>
    </row>
    <row r="672" spans="1:6" x14ac:dyDescent="0.25">
      <c r="A672" s="28">
        <v>0.64665089687611044</v>
      </c>
      <c r="B672" s="29">
        <f t="shared" si="50"/>
        <v>0.37629417911832258</v>
      </c>
      <c r="C672" s="29">
        <f t="shared" si="51"/>
        <v>0.23762941791183229</v>
      </c>
      <c r="D672" s="29">
        <f t="shared" si="52"/>
        <v>1.2682391190288003</v>
      </c>
      <c r="E672" s="33">
        <f t="shared" si="54"/>
        <v>776.27073757344294</v>
      </c>
      <c r="F672" s="4">
        <f t="shared" si="53"/>
        <v>0.63483368244091309</v>
      </c>
    </row>
    <row r="673" spans="1:6" x14ac:dyDescent="0.25">
      <c r="A673" s="31">
        <v>0.65083062564581584</v>
      </c>
      <c r="B673" s="32">
        <f t="shared" si="50"/>
        <v>0.3875639535837454</v>
      </c>
      <c r="C673" s="32">
        <f t="shared" si="51"/>
        <v>0.23875639535837456</v>
      </c>
      <c r="D673" s="32">
        <f t="shared" si="52"/>
        <v>1.2696692015968092</v>
      </c>
      <c r="E673" s="33">
        <f t="shared" si="54"/>
        <v>777.54040677503974</v>
      </c>
      <c r="F673" s="4">
        <f t="shared" si="53"/>
        <v>0.63587201705243157</v>
      </c>
    </row>
    <row r="674" spans="1:6" x14ac:dyDescent="0.25">
      <c r="A674" s="28">
        <v>0.65101080773199904</v>
      </c>
      <c r="B674" s="29">
        <f t="shared" si="50"/>
        <v>0.38805087549633538</v>
      </c>
      <c r="C674" s="29">
        <f t="shared" si="51"/>
        <v>0.23880508754963356</v>
      </c>
      <c r="D674" s="29">
        <f t="shared" si="52"/>
        <v>1.2697310260775814</v>
      </c>
      <c r="E674" s="33">
        <f t="shared" si="54"/>
        <v>778.81013780111732</v>
      </c>
      <c r="F674" s="4">
        <f t="shared" si="53"/>
        <v>0.63691040222396855</v>
      </c>
    </row>
    <row r="675" spans="1:6" x14ac:dyDescent="0.25">
      <c r="A675" s="31">
        <v>0.65234356029744478</v>
      </c>
      <c r="B675" s="32">
        <f t="shared" si="50"/>
        <v>0.39165535767325049</v>
      </c>
      <c r="C675" s="32">
        <f t="shared" si="51"/>
        <v>0.23916553576732508</v>
      </c>
      <c r="D675" s="32">
        <f t="shared" si="52"/>
        <v>1.2701887808563697</v>
      </c>
      <c r="E675" s="33">
        <f t="shared" si="54"/>
        <v>780.08032658197374</v>
      </c>
      <c r="F675" s="4">
        <f t="shared" si="53"/>
        <v>0.63794916174705296</v>
      </c>
    </row>
    <row r="676" spans="1:6" x14ac:dyDescent="0.25">
      <c r="A676" s="28">
        <v>0.65373009398288895</v>
      </c>
      <c r="B676" s="29">
        <f t="shared" si="50"/>
        <v>0.39541070220470359</v>
      </c>
      <c r="C676" s="29">
        <f t="shared" si="51"/>
        <v>0.23954107022047039</v>
      </c>
      <c r="D676" s="29">
        <f t="shared" si="52"/>
        <v>1.2706658700816937</v>
      </c>
      <c r="E676" s="33">
        <f t="shared" si="54"/>
        <v>781.35099245205538</v>
      </c>
      <c r="F676" s="4">
        <f t="shared" si="53"/>
        <v>0.63898831143338208</v>
      </c>
    </row>
    <row r="677" spans="1:6" x14ac:dyDescent="0.25">
      <c r="A677" s="31">
        <v>0.65383628579926578</v>
      </c>
      <c r="B677" s="32">
        <f t="shared" si="50"/>
        <v>0.39569854581523073</v>
      </c>
      <c r="C677" s="32">
        <f t="shared" si="51"/>
        <v>0.23956985458152308</v>
      </c>
      <c r="D677" s="32">
        <f t="shared" si="52"/>
        <v>1.270702445913279</v>
      </c>
      <c r="E677" s="33">
        <f t="shared" si="54"/>
        <v>782.62169489796861</v>
      </c>
      <c r="F677" s="4">
        <f t="shared" si="53"/>
        <v>0.64002749103140155</v>
      </c>
    </row>
    <row r="678" spans="1:6" x14ac:dyDescent="0.25">
      <c r="A678" s="28">
        <v>0.65409901122757463</v>
      </c>
      <c r="B678" s="29">
        <f t="shared" si="50"/>
        <v>0.3964108305195071</v>
      </c>
      <c r="C678" s="29">
        <f t="shared" si="51"/>
        <v>0.23964108305195073</v>
      </c>
      <c r="D678" s="29">
        <f t="shared" si="52"/>
        <v>1.2707929593283978</v>
      </c>
      <c r="E678" s="33">
        <f t="shared" si="54"/>
        <v>783.89248785729706</v>
      </c>
      <c r="F678" s="4">
        <f t="shared" si="53"/>
        <v>0.64106674465123037</v>
      </c>
    </row>
    <row r="679" spans="1:6" x14ac:dyDescent="0.25">
      <c r="A679" s="31">
        <v>0.65563486851903052</v>
      </c>
      <c r="B679" s="32">
        <f t="shared" si="50"/>
        <v>0.40057879140727431</v>
      </c>
      <c r="C679" s="32">
        <f t="shared" si="51"/>
        <v>0.24005787914072746</v>
      </c>
      <c r="D679" s="32">
        <f t="shared" si="52"/>
        <v>1.2713227312592561</v>
      </c>
      <c r="E679" s="33">
        <f t="shared" si="54"/>
        <v>785.16381058855632</v>
      </c>
      <c r="F679" s="4">
        <f t="shared" si="53"/>
        <v>0.64210643151818492</v>
      </c>
    </row>
    <row r="680" spans="1:6" x14ac:dyDescent="0.25">
      <c r="A680" s="28">
        <v>0.65648322354883604</v>
      </c>
      <c r="B680" s="29">
        <f t="shared" si="50"/>
        <v>0.40288401278681379</v>
      </c>
      <c r="C680" s="29">
        <f t="shared" si="51"/>
        <v>0.2402884012786814</v>
      </c>
      <c r="D680" s="29">
        <f t="shared" si="52"/>
        <v>1.2716158330752261</v>
      </c>
      <c r="E680" s="33">
        <f t="shared" si="54"/>
        <v>786.43542642163152</v>
      </c>
      <c r="F680" s="4">
        <f t="shared" si="53"/>
        <v>0.64314635808360554</v>
      </c>
    </row>
    <row r="681" spans="1:6" x14ac:dyDescent="0.25">
      <c r="A681" s="31">
        <v>0.65651668106863237</v>
      </c>
      <c r="B681" s="32">
        <f t="shared" si="50"/>
        <v>0.40297497017993561</v>
      </c>
      <c r="C681" s="32">
        <f t="shared" si="51"/>
        <v>0.24029749701799358</v>
      </c>
      <c r="D681" s="32">
        <f t="shared" si="52"/>
        <v>1.2716273994139511</v>
      </c>
      <c r="E681" s="33">
        <f t="shared" si="54"/>
        <v>787.70705382104552</v>
      </c>
      <c r="F681" s="4">
        <f t="shared" si="53"/>
        <v>0.64418629410797013</v>
      </c>
    </row>
    <row r="682" spans="1:6" x14ac:dyDescent="0.25">
      <c r="A682" s="28">
        <v>0.6565937583465935</v>
      </c>
      <c r="B682" s="29">
        <f t="shared" si="50"/>
        <v>0.40318452464972948</v>
      </c>
      <c r="C682" s="29">
        <f t="shared" si="51"/>
        <v>0.24031845246497296</v>
      </c>
      <c r="D682" s="29">
        <f t="shared" si="52"/>
        <v>1.2716540472137043</v>
      </c>
      <c r="E682" s="33">
        <f t="shared" si="54"/>
        <v>788.97870786825922</v>
      </c>
      <c r="F682" s="4">
        <f t="shared" si="53"/>
        <v>0.64522625192488736</v>
      </c>
    </row>
    <row r="683" spans="1:6" x14ac:dyDescent="0.25">
      <c r="A683" s="31">
        <v>0.65848476693929425</v>
      </c>
      <c r="B683" s="32">
        <f t="shared" si="50"/>
        <v>0.40833129565978915</v>
      </c>
      <c r="C683" s="32">
        <f t="shared" si="51"/>
        <v>0.24083312956597894</v>
      </c>
      <c r="D683" s="32">
        <f t="shared" si="52"/>
        <v>1.272308706886927</v>
      </c>
      <c r="E683" s="33">
        <f t="shared" si="54"/>
        <v>790.2510165751462</v>
      </c>
      <c r="F683" s="4">
        <f t="shared" si="53"/>
        <v>0.64626674512204108</v>
      </c>
    </row>
    <row r="684" spans="1:6" x14ac:dyDescent="0.25">
      <c r="A684" s="28">
        <v>0.65960556494600942</v>
      </c>
      <c r="B684" s="29">
        <f t="shared" si="50"/>
        <v>0.4113868836160593</v>
      </c>
      <c r="C684" s="29">
        <f t="shared" si="51"/>
        <v>0.24113868836160596</v>
      </c>
      <c r="D684" s="29">
        <f t="shared" si="52"/>
        <v>1.2726975314044193</v>
      </c>
      <c r="E684" s="33">
        <f t="shared" si="54"/>
        <v>791.52371410655064</v>
      </c>
      <c r="F684" s="4">
        <f t="shared" si="53"/>
        <v>0.64730755629962144</v>
      </c>
    </row>
    <row r="685" spans="1:6" x14ac:dyDescent="0.25">
      <c r="A685" s="31">
        <v>0.66388011184622464</v>
      </c>
      <c r="B685" s="32">
        <f t="shared" si="50"/>
        <v>0.42307604917405967</v>
      </c>
      <c r="C685" s="32">
        <f t="shared" si="51"/>
        <v>0.24230760491740599</v>
      </c>
      <c r="D685" s="32">
        <f t="shared" si="52"/>
        <v>1.2741860784435513</v>
      </c>
      <c r="E685" s="33">
        <f t="shared" si="54"/>
        <v>792.79790018499421</v>
      </c>
      <c r="F685" s="4">
        <f t="shared" si="53"/>
        <v>0.64834958480996019</v>
      </c>
    </row>
    <row r="686" spans="1:6" x14ac:dyDescent="0.25">
      <c r="A686" s="28">
        <v>0.66445130537588815</v>
      </c>
      <c r="B686" s="29">
        <f t="shared" si="50"/>
        <v>0.4246423861227514</v>
      </c>
      <c r="C686" s="29">
        <f t="shared" si="51"/>
        <v>0.24246423861227515</v>
      </c>
      <c r="D686" s="29">
        <f t="shared" si="52"/>
        <v>1.2743856745482984</v>
      </c>
      <c r="E686" s="33">
        <f t="shared" si="54"/>
        <v>794.07228585954249</v>
      </c>
      <c r="F686" s="4">
        <f t="shared" si="53"/>
        <v>0.64939177654985802</v>
      </c>
    </row>
    <row r="687" spans="1:6" x14ac:dyDescent="0.25">
      <c r="A687" s="31">
        <v>0.66458166875585389</v>
      </c>
      <c r="B687" s="32">
        <f t="shared" si="50"/>
        <v>0.42500001680702354</v>
      </c>
      <c r="C687" s="32">
        <f t="shared" si="51"/>
        <v>0.24250000168070238</v>
      </c>
      <c r="D687" s="32">
        <f t="shared" si="52"/>
        <v>1.2744312513053573</v>
      </c>
      <c r="E687" s="33">
        <f t="shared" si="54"/>
        <v>795.34671711084786</v>
      </c>
      <c r="F687" s="4">
        <f t="shared" si="53"/>
        <v>0.65043400556239694</v>
      </c>
    </row>
    <row r="688" spans="1:6" x14ac:dyDescent="0.25">
      <c r="A688" s="28">
        <v>0.66536586056319103</v>
      </c>
      <c r="B688" s="29">
        <f t="shared" si="50"/>
        <v>0.42715246854815281</v>
      </c>
      <c r="C688" s="29">
        <f t="shared" si="51"/>
        <v>0.2427152468548153</v>
      </c>
      <c r="D688" s="29">
        <f t="shared" si="52"/>
        <v>1.2747055960065667</v>
      </c>
      <c r="E688" s="33">
        <f t="shared" si="54"/>
        <v>796.62142270685445</v>
      </c>
      <c r="F688" s="4">
        <f t="shared" si="53"/>
        <v>0.6514764589338462</v>
      </c>
    </row>
    <row r="689" spans="1:6" x14ac:dyDescent="0.25">
      <c r="A689" s="31">
        <v>0.66557549579919162</v>
      </c>
      <c r="B689" s="32">
        <f t="shared" si="50"/>
        <v>0.42772821087737534</v>
      </c>
      <c r="C689" s="32">
        <f t="shared" si="51"/>
        <v>0.24277282108773754</v>
      </c>
      <c r="D689" s="32">
        <f t="shared" si="52"/>
        <v>1.2747789883161913</v>
      </c>
      <c r="E689" s="33">
        <f t="shared" si="54"/>
        <v>797.89620169517059</v>
      </c>
      <c r="F689" s="4">
        <f t="shared" si="53"/>
        <v>0.65251897232547651</v>
      </c>
    </row>
    <row r="690" spans="1:6" x14ac:dyDescent="0.25">
      <c r="A690" s="28">
        <v>0.66670005264288124</v>
      </c>
      <c r="B690" s="29">
        <f t="shared" si="50"/>
        <v>0.4308191217849266</v>
      </c>
      <c r="C690" s="29">
        <f t="shared" si="51"/>
        <v>0.24308191217849268</v>
      </c>
      <c r="D690" s="29">
        <f t="shared" si="52"/>
        <v>1.275173072044909</v>
      </c>
      <c r="E690" s="33">
        <f t="shared" si="54"/>
        <v>799.17137476721553</v>
      </c>
      <c r="F690" s="4">
        <f t="shared" si="53"/>
        <v>0.65356180799851282</v>
      </c>
    </row>
    <row r="691" spans="1:6" x14ac:dyDescent="0.25">
      <c r="A691" s="31">
        <v>0.66686400880434438</v>
      </c>
      <c r="B691" s="32">
        <f t="shared" si="50"/>
        <v>0.43127010826171913</v>
      </c>
      <c r="C691" s="32">
        <f t="shared" si="51"/>
        <v>0.24312701082617194</v>
      </c>
      <c r="D691" s="32">
        <f t="shared" si="52"/>
        <v>1.2752305819228142</v>
      </c>
      <c r="E691" s="33">
        <f t="shared" si="54"/>
        <v>800.44660534913839</v>
      </c>
      <c r="F691" s="4">
        <f t="shared" si="53"/>
        <v>0.65460469070308824</v>
      </c>
    </row>
    <row r="692" spans="1:6" x14ac:dyDescent="0.25">
      <c r="A692" s="28">
        <v>0.6684340320170189</v>
      </c>
      <c r="B692" s="29">
        <f t="shared" si="50"/>
        <v>0.43559315778012703</v>
      </c>
      <c r="C692" s="29">
        <f t="shared" si="51"/>
        <v>0.24355931577801271</v>
      </c>
      <c r="D692" s="29">
        <f t="shared" si="52"/>
        <v>1.275781989597665</v>
      </c>
      <c r="E692" s="33">
        <f t="shared" si="54"/>
        <v>801.7223873387361</v>
      </c>
      <c r="F692" s="4">
        <f t="shared" si="53"/>
        <v>0.65564802434848601</v>
      </c>
    </row>
    <row r="693" spans="1:6" x14ac:dyDescent="0.25">
      <c r="A693" s="31">
        <v>0.66862888972111501</v>
      </c>
      <c r="B693" s="32">
        <f t="shared" si="50"/>
        <v>0.43613026397353633</v>
      </c>
      <c r="C693" s="32">
        <f t="shared" si="51"/>
        <v>0.24361302639735366</v>
      </c>
      <c r="D693" s="32">
        <f t="shared" si="52"/>
        <v>1.2758505144787107</v>
      </c>
      <c r="E693" s="33">
        <f t="shared" si="54"/>
        <v>802.99823785321485</v>
      </c>
      <c r="F693" s="4">
        <f t="shared" si="53"/>
        <v>0.65669141403348497</v>
      </c>
    </row>
    <row r="694" spans="1:6" x14ac:dyDescent="0.25">
      <c r="A694" s="28">
        <v>0.67135056119399994</v>
      </c>
      <c r="B694" s="29">
        <f t="shared" si="50"/>
        <v>0.4436455367281672</v>
      </c>
      <c r="C694" s="29">
        <f t="shared" si="51"/>
        <v>0.24436455367281673</v>
      </c>
      <c r="D694" s="29">
        <f t="shared" si="52"/>
        <v>1.276809711325906</v>
      </c>
      <c r="E694" s="33">
        <f t="shared" si="54"/>
        <v>804.27504756454073</v>
      </c>
      <c r="F694" s="4">
        <f t="shared" si="53"/>
        <v>0.65773558814901467</v>
      </c>
    </row>
    <row r="695" spans="1:6" x14ac:dyDescent="0.25">
      <c r="A695" s="31">
        <v>0.67162529977164143</v>
      </c>
      <c r="B695" s="32">
        <f t="shared" si="50"/>
        <v>0.44440555153306815</v>
      </c>
      <c r="C695" s="32">
        <f t="shared" si="51"/>
        <v>0.24444055515330682</v>
      </c>
      <c r="D695" s="32">
        <f t="shared" si="52"/>
        <v>1.2769067544419344</v>
      </c>
      <c r="E695" s="33">
        <f t="shared" si="54"/>
        <v>805.55195431898267</v>
      </c>
      <c r="F695" s="4">
        <f t="shared" si="53"/>
        <v>0.65877984162633885</v>
      </c>
    </row>
    <row r="696" spans="1:6" x14ac:dyDescent="0.25">
      <c r="A696" s="28">
        <v>0.67195962647903684</v>
      </c>
      <c r="B696" s="29">
        <f t="shared" si="50"/>
        <v>0.44533075259571153</v>
      </c>
      <c r="C696" s="29">
        <f t="shared" si="51"/>
        <v>0.24453307525957116</v>
      </c>
      <c r="D696" s="29">
        <f t="shared" si="52"/>
        <v>1.2770248994558553</v>
      </c>
      <c r="E696" s="33">
        <f t="shared" si="54"/>
        <v>806.82897921843858</v>
      </c>
      <c r="F696" s="4">
        <f t="shared" si="53"/>
        <v>0.65982419172257523</v>
      </c>
    </row>
    <row r="697" spans="1:6" x14ac:dyDescent="0.25">
      <c r="A697" s="31">
        <v>0.67304872346870492</v>
      </c>
      <c r="B697" s="32">
        <f t="shared" si="50"/>
        <v>0.44834732222781637</v>
      </c>
      <c r="C697" s="32">
        <f t="shared" si="51"/>
        <v>0.24483473222278165</v>
      </c>
      <c r="D697" s="32">
        <f t="shared" si="52"/>
        <v>1.2774101810174807</v>
      </c>
      <c r="E697" s="33">
        <f t="shared" si="54"/>
        <v>808.10638939945602</v>
      </c>
      <c r="F697" s="4">
        <f t="shared" si="53"/>
        <v>0.66086885690181119</v>
      </c>
    </row>
    <row r="698" spans="1:6" x14ac:dyDescent="0.25">
      <c r="A698" s="28">
        <v>0.67357415486891592</v>
      </c>
      <c r="B698" s="29">
        <f t="shared" si="50"/>
        <v>0.44980411525824548</v>
      </c>
      <c r="C698" s="29">
        <f t="shared" si="51"/>
        <v>0.24498041152582456</v>
      </c>
      <c r="D698" s="29">
        <f t="shared" si="52"/>
        <v>1.2775962867979023</v>
      </c>
      <c r="E698" s="33">
        <f t="shared" si="54"/>
        <v>809.38398568625394</v>
      </c>
      <c r="F698" s="4">
        <f t="shared" si="53"/>
        <v>0.66191367427822823</v>
      </c>
    </row>
    <row r="699" spans="1:6" x14ac:dyDescent="0.25">
      <c r="A699" s="31">
        <v>0.67605454281521504</v>
      </c>
      <c r="B699" s="32">
        <f t="shared" si="50"/>
        <v>0.45669412476737814</v>
      </c>
      <c r="C699" s="32">
        <f t="shared" si="51"/>
        <v>0.24566941247673782</v>
      </c>
      <c r="D699" s="32">
        <f t="shared" si="52"/>
        <v>1.2784768551757786</v>
      </c>
      <c r="E699" s="33">
        <f t="shared" si="54"/>
        <v>810.6624625414297</v>
      </c>
      <c r="F699" s="4">
        <f t="shared" si="53"/>
        <v>0.6629592117828671</v>
      </c>
    </row>
    <row r="700" spans="1:6" x14ac:dyDescent="0.25">
      <c r="A700" s="28">
        <v>0.67642414740966905</v>
      </c>
      <c r="B700" s="29">
        <f t="shared" si="50"/>
        <v>0.45772266116339472</v>
      </c>
      <c r="C700" s="29">
        <f t="shared" si="51"/>
        <v>0.24577226611633948</v>
      </c>
      <c r="D700" s="29">
        <f t="shared" si="52"/>
        <v>1.2786083579361329</v>
      </c>
      <c r="E700" s="33">
        <f t="shared" si="54"/>
        <v>811.94107089936585</v>
      </c>
      <c r="F700" s="4">
        <f t="shared" si="53"/>
        <v>0.66400485683037413</v>
      </c>
    </row>
    <row r="701" spans="1:6" x14ac:dyDescent="0.25">
      <c r="A701" s="31">
        <v>0.67648353023093066</v>
      </c>
      <c r="B701" s="32">
        <f t="shared" si="50"/>
        <v>0.457887956925151</v>
      </c>
      <c r="C701" s="32">
        <f t="shared" si="51"/>
        <v>0.24578879569251511</v>
      </c>
      <c r="D701" s="32">
        <f t="shared" si="52"/>
        <v>1.2786294929650601</v>
      </c>
      <c r="E701" s="33">
        <f t="shared" si="54"/>
        <v>813.21970039233088</v>
      </c>
      <c r="F701" s="4">
        <f t="shared" si="53"/>
        <v>0.66505051916209346</v>
      </c>
    </row>
    <row r="702" spans="1:6" x14ac:dyDescent="0.25">
      <c r="A702" s="28">
        <v>0.67864168552075022</v>
      </c>
      <c r="B702" s="29">
        <f t="shared" si="50"/>
        <v>0.46390385752449909</v>
      </c>
      <c r="C702" s="29">
        <f t="shared" si="51"/>
        <v>0.24639038575244993</v>
      </c>
      <c r="D702" s="29">
        <f t="shared" si="52"/>
        <v>1.2793989351795556</v>
      </c>
      <c r="E702" s="33">
        <f t="shared" si="54"/>
        <v>814.49909932751041</v>
      </c>
      <c r="F702" s="4">
        <f t="shared" si="53"/>
        <v>0.66609681074313376</v>
      </c>
    </row>
    <row r="703" spans="1:6" x14ac:dyDescent="0.25">
      <c r="A703" s="31">
        <v>0.67969652739494457</v>
      </c>
      <c r="B703" s="32">
        <f t="shared" si="50"/>
        <v>0.46685035631804089</v>
      </c>
      <c r="C703" s="32">
        <f t="shared" si="51"/>
        <v>0.24668503563180411</v>
      </c>
      <c r="D703" s="32">
        <f t="shared" si="52"/>
        <v>1.2797759654646883</v>
      </c>
      <c r="E703" s="33">
        <f t="shared" si="54"/>
        <v>815.77887529297504</v>
      </c>
      <c r="F703" s="4">
        <f t="shared" si="53"/>
        <v>0.66714341065928529</v>
      </c>
    </row>
    <row r="704" spans="1:6" x14ac:dyDescent="0.25">
      <c r="A704" s="28">
        <v>0.6804769174089853</v>
      </c>
      <c r="B704" s="29">
        <f t="shared" si="50"/>
        <v>0.46903283641814697</v>
      </c>
      <c r="C704" s="29">
        <f t="shared" si="51"/>
        <v>0.24690328364181471</v>
      </c>
      <c r="D704" s="29">
        <f t="shared" si="52"/>
        <v>1.2800553045038965</v>
      </c>
      <c r="E704" s="33">
        <f t="shared" si="54"/>
        <v>817.05893059747893</v>
      </c>
      <c r="F704" s="4">
        <f t="shared" si="53"/>
        <v>0.66819023901871366</v>
      </c>
    </row>
    <row r="705" spans="1:6" x14ac:dyDescent="0.25">
      <c r="A705" s="31">
        <v>0.68139979738611922</v>
      </c>
      <c r="B705" s="32">
        <f t="shared" si="50"/>
        <v>0.4716166988726922</v>
      </c>
      <c r="C705" s="32">
        <f t="shared" si="51"/>
        <v>0.24716166988726923</v>
      </c>
      <c r="D705" s="32">
        <f t="shared" si="52"/>
        <v>1.2803860959221371</v>
      </c>
      <c r="E705" s="33">
        <f t="shared" si="54"/>
        <v>818.33931669340109</v>
      </c>
      <c r="F705" s="4">
        <f t="shared" si="53"/>
        <v>0.66923733789913942</v>
      </c>
    </row>
    <row r="706" spans="1:6" x14ac:dyDescent="0.25">
      <c r="A706" s="28">
        <v>0.68190324401714475</v>
      </c>
      <c r="B706" s="29">
        <f t="shared" ref="B706:B769" si="55">_xlfn.NORM.INV(A706,0,1)</f>
        <v>0.47302756688680853</v>
      </c>
      <c r="C706" s="29">
        <f t="shared" ref="C706:C769" si="56">0.2+B706*0.1</f>
        <v>0.24730275668868087</v>
      </c>
      <c r="D706" s="29">
        <f t="shared" ref="D706:D769" si="57">EXP(C706)</f>
        <v>1.2805667542449355</v>
      </c>
      <c r="E706" s="33">
        <f t="shared" si="54"/>
        <v>819.61988344764598</v>
      </c>
      <c r="F706" s="4">
        <f t="shared" si="53"/>
        <v>0.67028458452181883</v>
      </c>
    </row>
    <row r="707" spans="1:6" x14ac:dyDescent="0.25">
      <c r="A707" s="31">
        <v>0.68244463878003037</v>
      </c>
      <c r="B707" s="32">
        <f t="shared" si="55"/>
        <v>0.4745458329731802</v>
      </c>
      <c r="C707" s="32">
        <f t="shared" si="56"/>
        <v>0.24745458329731804</v>
      </c>
      <c r="D707" s="32">
        <f t="shared" si="57"/>
        <v>1.2807611931124896</v>
      </c>
      <c r="E707" s="33">
        <f t="shared" si="54"/>
        <v>820.90064464075851</v>
      </c>
      <c r="F707" s="4">
        <f t="shared" ref="F707:F770" si="58">E707/MAX(E707:E1706)</f>
        <v>0.67133199015647238</v>
      </c>
    </row>
    <row r="708" spans="1:6" x14ac:dyDescent="0.25">
      <c r="A708" s="28">
        <v>0.68263097439317943</v>
      </c>
      <c r="B708" s="29">
        <f t="shared" si="55"/>
        <v>0.47506863816738615</v>
      </c>
      <c r="C708" s="29">
        <f t="shared" si="56"/>
        <v>0.24750686381673864</v>
      </c>
      <c r="D708" s="29">
        <f t="shared" si="57"/>
        <v>1.2808281537232717</v>
      </c>
      <c r="E708" s="33">
        <f t="shared" ref="E708:E771" si="59">D708+E707</f>
        <v>822.18147279448181</v>
      </c>
      <c r="F708" s="4">
        <f t="shared" si="58"/>
        <v>0.67237945055146786</v>
      </c>
    </row>
    <row r="709" spans="1:6" x14ac:dyDescent="0.25">
      <c r="A709" s="31">
        <v>0.68344298840761697</v>
      </c>
      <c r="B709" s="32">
        <f t="shared" si="55"/>
        <v>0.47734843950621314</v>
      </c>
      <c r="C709" s="32">
        <f t="shared" si="56"/>
        <v>0.24773484395062134</v>
      </c>
      <c r="D709" s="32">
        <f t="shared" si="57"/>
        <v>1.281120190385252</v>
      </c>
      <c r="E709" s="33">
        <f t="shared" si="59"/>
        <v>823.46259298486711</v>
      </c>
      <c r="F709" s="4">
        <f t="shared" si="58"/>
        <v>0.67342714977384743</v>
      </c>
    </row>
    <row r="710" spans="1:6" x14ac:dyDescent="0.25">
      <c r="A710" s="28">
        <v>0.68569928414613845</v>
      </c>
      <c r="B710" s="29">
        <f t="shared" si="55"/>
        <v>0.48369628275326981</v>
      </c>
      <c r="C710" s="29">
        <f t="shared" si="56"/>
        <v>0.24836962827532699</v>
      </c>
      <c r="D710" s="29">
        <f t="shared" si="57"/>
        <v>1.2819336835692168</v>
      </c>
      <c r="E710" s="33">
        <f t="shared" si="59"/>
        <v>824.74452666843638</v>
      </c>
      <c r="F710" s="4">
        <f t="shared" si="58"/>
        <v>0.67447551427040087</v>
      </c>
    </row>
    <row r="711" spans="1:6" x14ac:dyDescent="0.25">
      <c r="A711" s="31">
        <v>0.68620513888083312</v>
      </c>
      <c r="B711" s="32">
        <f t="shared" si="55"/>
        <v>0.48512211973752634</v>
      </c>
      <c r="C711" s="32">
        <f t="shared" si="56"/>
        <v>0.24851221197375264</v>
      </c>
      <c r="D711" s="32">
        <f t="shared" si="57"/>
        <v>1.2821164794465028</v>
      </c>
      <c r="E711" s="33">
        <f t="shared" si="59"/>
        <v>826.02664314788285</v>
      </c>
      <c r="F711" s="4">
        <f t="shared" si="58"/>
        <v>0.67552402825729863</v>
      </c>
    </row>
    <row r="712" spans="1:6" x14ac:dyDescent="0.25">
      <c r="A712" s="28">
        <v>0.68960797489288739</v>
      </c>
      <c r="B712" s="29">
        <f t="shared" si="55"/>
        <v>0.49473945045757045</v>
      </c>
      <c r="C712" s="29">
        <f t="shared" si="56"/>
        <v>0.24947394504575707</v>
      </c>
      <c r="D712" s="29">
        <f t="shared" si="57"/>
        <v>1.2833501263913949</v>
      </c>
      <c r="E712" s="33">
        <f t="shared" si="59"/>
        <v>827.30999327427423</v>
      </c>
      <c r="F712" s="4">
        <f t="shared" si="58"/>
        <v>0.67657355111983075</v>
      </c>
    </row>
    <row r="713" spans="1:6" x14ac:dyDescent="0.25">
      <c r="A713" s="31">
        <v>0.68978228969366684</v>
      </c>
      <c r="B713" s="32">
        <f t="shared" si="55"/>
        <v>0.49523333766718347</v>
      </c>
      <c r="C713" s="32">
        <f t="shared" si="56"/>
        <v>0.24952333376671837</v>
      </c>
      <c r="D713" s="32">
        <f t="shared" si="57"/>
        <v>1.2834135109779119</v>
      </c>
      <c r="E713" s="33">
        <f t="shared" si="59"/>
        <v>828.59340678525211</v>
      </c>
      <c r="F713" s="4">
        <f t="shared" si="58"/>
        <v>0.67762312581823481</v>
      </c>
    </row>
    <row r="714" spans="1:6" x14ac:dyDescent="0.25">
      <c r="A714" s="28">
        <v>0.69032532447102946</v>
      </c>
      <c r="B714" s="29">
        <f t="shared" si="55"/>
        <v>0.49677269681158004</v>
      </c>
      <c r="C714" s="29">
        <f t="shared" si="56"/>
        <v>0.24967726968115803</v>
      </c>
      <c r="D714" s="29">
        <f t="shared" si="57"/>
        <v>1.2836110896171626</v>
      </c>
      <c r="E714" s="33">
        <f t="shared" si="59"/>
        <v>829.87701787486924</v>
      </c>
      <c r="F714" s="4">
        <f t="shared" si="58"/>
        <v>0.67867286209631594</v>
      </c>
    </row>
    <row r="715" spans="1:6" x14ac:dyDescent="0.25">
      <c r="A715" s="31">
        <v>0.69032667884261256</v>
      </c>
      <c r="B715" s="32">
        <f t="shared" si="55"/>
        <v>0.49677653756524315</v>
      </c>
      <c r="C715" s="32">
        <f t="shared" si="56"/>
        <v>0.24967765375652434</v>
      </c>
      <c r="D715" s="32">
        <f t="shared" si="57"/>
        <v>1.2836115826206567</v>
      </c>
      <c r="E715" s="33">
        <f t="shared" si="59"/>
        <v>831.1606294574899</v>
      </c>
      <c r="F715" s="4">
        <f t="shared" si="58"/>
        <v>0.67972259877757502</v>
      </c>
    </row>
    <row r="716" spans="1:6" x14ac:dyDescent="0.25">
      <c r="A716" s="28">
        <v>0.69213809281466943</v>
      </c>
      <c r="B716" s="29">
        <f t="shared" si="55"/>
        <v>0.50191997409320599</v>
      </c>
      <c r="C716" s="29">
        <f t="shared" si="56"/>
        <v>0.25019199740932063</v>
      </c>
      <c r="D716" s="29">
        <f t="shared" si="57"/>
        <v>1.2842719699092799</v>
      </c>
      <c r="E716" s="33">
        <f t="shared" si="59"/>
        <v>832.44490142739915</v>
      </c>
      <c r="F716" s="4">
        <f t="shared" si="58"/>
        <v>0.68077287552311061</v>
      </c>
    </row>
    <row r="717" spans="1:6" x14ac:dyDescent="0.25">
      <c r="A717" s="31">
        <v>0.69269726035872659</v>
      </c>
      <c r="B717" s="32">
        <f t="shared" si="55"/>
        <v>0.50351038713732332</v>
      </c>
      <c r="C717" s="32">
        <f t="shared" si="56"/>
        <v>0.25035103871373232</v>
      </c>
      <c r="D717" s="32">
        <f t="shared" si="57"/>
        <v>1.2844762384417301</v>
      </c>
      <c r="E717" s="33">
        <f t="shared" si="59"/>
        <v>833.72937766584084</v>
      </c>
      <c r="F717" s="4">
        <f t="shared" si="58"/>
        <v>0.68182331931931339</v>
      </c>
    </row>
    <row r="718" spans="1:6" x14ac:dyDescent="0.25">
      <c r="A718" s="28">
        <v>0.69325919303645789</v>
      </c>
      <c r="B718" s="29">
        <f t="shared" si="55"/>
        <v>0.50510994900449913</v>
      </c>
      <c r="C718" s="29">
        <f t="shared" si="56"/>
        <v>0.25051099490044992</v>
      </c>
      <c r="D718" s="29">
        <f t="shared" si="57"/>
        <v>1.2846817147959295</v>
      </c>
      <c r="E718" s="33">
        <f t="shared" si="59"/>
        <v>835.01405938063681</v>
      </c>
      <c r="F718" s="4">
        <f t="shared" si="58"/>
        <v>0.68287393115393924</v>
      </c>
    </row>
    <row r="719" spans="1:6" x14ac:dyDescent="0.25">
      <c r="A719" s="31">
        <v>0.69617846336841271</v>
      </c>
      <c r="B719" s="32">
        <f t="shared" si="55"/>
        <v>0.51344071205606878</v>
      </c>
      <c r="C719" s="32">
        <f t="shared" si="56"/>
        <v>0.25134407120560687</v>
      </c>
      <c r="D719" s="32">
        <f t="shared" si="57"/>
        <v>1.28575239861093</v>
      </c>
      <c r="E719" s="33">
        <f t="shared" si="59"/>
        <v>836.29981177924776</v>
      </c>
      <c r="F719" s="4">
        <f t="shared" si="58"/>
        <v>0.68392541859306255</v>
      </c>
    </row>
    <row r="720" spans="1:6" x14ac:dyDescent="0.25">
      <c r="A720" s="28">
        <v>0.69696543094780128</v>
      </c>
      <c r="B720" s="29">
        <f t="shared" si="55"/>
        <v>0.51569257957066894</v>
      </c>
      <c r="C720" s="29">
        <f t="shared" si="56"/>
        <v>0.25156925795706692</v>
      </c>
      <c r="D720" s="29">
        <f t="shared" si="57"/>
        <v>1.2860419656188584</v>
      </c>
      <c r="E720" s="33">
        <f t="shared" si="59"/>
        <v>837.58585374486665</v>
      </c>
      <c r="F720" s="4">
        <f t="shared" si="58"/>
        <v>0.68497714283988842</v>
      </c>
    </row>
    <row r="721" spans="1:6" x14ac:dyDescent="0.25">
      <c r="A721" s="31">
        <v>0.69731715919400672</v>
      </c>
      <c r="B721" s="32">
        <f t="shared" si="55"/>
        <v>0.51669987747956192</v>
      </c>
      <c r="C721" s="32">
        <f t="shared" si="56"/>
        <v>0.25166998774795624</v>
      </c>
      <c r="D721" s="32">
        <f t="shared" si="57"/>
        <v>1.2861715148817556</v>
      </c>
      <c r="E721" s="33">
        <f t="shared" si="59"/>
        <v>838.8720252597484</v>
      </c>
      <c r="F721" s="4">
        <f t="shared" si="58"/>
        <v>0.68602897303201349</v>
      </c>
    </row>
    <row r="722" spans="1:6" x14ac:dyDescent="0.25">
      <c r="A722" s="28">
        <v>0.69772526018615033</v>
      </c>
      <c r="B722" s="29">
        <f t="shared" si="55"/>
        <v>0.51786927612239342</v>
      </c>
      <c r="C722" s="29">
        <f t="shared" si="56"/>
        <v>0.25178692761223936</v>
      </c>
      <c r="D722" s="29">
        <f t="shared" si="57"/>
        <v>1.2863219283986473</v>
      </c>
      <c r="E722" s="33">
        <f t="shared" si="59"/>
        <v>840.15834718814699</v>
      </c>
      <c r="F722" s="4">
        <f t="shared" si="58"/>
        <v>0.68708092623221062</v>
      </c>
    </row>
    <row r="723" spans="1:6" x14ac:dyDescent="0.25">
      <c r="A723" s="31">
        <v>0.69959054656735087</v>
      </c>
      <c r="B723" s="32">
        <f t="shared" si="55"/>
        <v>0.52322324539345733</v>
      </c>
      <c r="C723" s="32">
        <f t="shared" si="56"/>
        <v>0.25232232453934578</v>
      </c>
      <c r="D723" s="32">
        <f t="shared" si="57"/>
        <v>1.2870108056012948</v>
      </c>
      <c r="E723" s="33">
        <f t="shared" si="59"/>
        <v>841.4453579937483</v>
      </c>
      <c r="F723" s="4">
        <f t="shared" si="58"/>
        <v>0.68813344279571675</v>
      </c>
    </row>
    <row r="724" spans="1:6" x14ac:dyDescent="0.25">
      <c r="A724" s="28">
        <v>0.70203465005863008</v>
      </c>
      <c r="B724" s="29">
        <f t="shared" si="55"/>
        <v>0.53026140804673316</v>
      </c>
      <c r="C724" s="29">
        <f t="shared" si="56"/>
        <v>0.25302614080467334</v>
      </c>
      <c r="D724" s="29">
        <f t="shared" si="57"/>
        <v>1.2879169435798481</v>
      </c>
      <c r="E724" s="33">
        <f t="shared" si="59"/>
        <v>842.73327493732813</v>
      </c>
      <c r="F724" s="4">
        <f t="shared" si="58"/>
        <v>0.68918670039824681</v>
      </c>
    </row>
    <row r="725" spans="1:6" x14ac:dyDescent="0.25">
      <c r="A725" s="31">
        <v>0.70244570582457255</v>
      </c>
      <c r="B725" s="32">
        <f t="shared" si="55"/>
        <v>0.53144767985929542</v>
      </c>
      <c r="C725" s="32">
        <f t="shared" si="56"/>
        <v>0.25314476798592955</v>
      </c>
      <c r="D725" s="32">
        <f t="shared" si="57"/>
        <v>1.288069734598962</v>
      </c>
      <c r="E725" s="33">
        <f t="shared" si="59"/>
        <v>844.02134467192707</v>
      </c>
      <c r="F725" s="4">
        <f t="shared" si="58"/>
        <v>0.69024008295316852</v>
      </c>
    </row>
    <row r="726" spans="1:6" x14ac:dyDescent="0.25">
      <c r="A726" s="28">
        <v>0.70370460237858046</v>
      </c>
      <c r="B726" s="29">
        <f t="shared" si="55"/>
        <v>0.5350854144380498</v>
      </c>
      <c r="C726" s="29">
        <f t="shared" si="56"/>
        <v>0.25350854144380497</v>
      </c>
      <c r="D726" s="29">
        <f t="shared" si="57"/>
        <v>1.2885383854164978</v>
      </c>
      <c r="E726" s="33">
        <f t="shared" si="59"/>
        <v>845.30988305734354</v>
      </c>
      <c r="F726" s="4">
        <f t="shared" si="58"/>
        <v>0.69129384877041089</v>
      </c>
    </row>
    <row r="727" spans="1:6" x14ac:dyDescent="0.25">
      <c r="A727" s="31">
        <v>0.70371596505336642</v>
      </c>
      <c r="B727" s="32">
        <f t="shared" si="55"/>
        <v>0.53511828046040322</v>
      </c>
      <c r="C727" s="32">
        <f t="shared" si="56"/>
        <v>0.25351182804604033</v>
      </c>
      <c r="D727" s="32">
        <f t="shared" si="57"/>
        <v>1.2885426203365948</v>
      </c>
      <c r="E727" s="33">
        <f t="shared" si="59"/>
        <v>846.5984256776801</v>
      </c>
      <c r="F727" s="4">
        <f t="shared" si="58"/>
        <v>0.69234761805096801</v>
      </c>
    </row>
    <row r="728" spans="1:6" x14ac:dyDescent="0.25">
      <c r="A728" s="28">
        <v>0.70520990337449874</v>
      </c>
      <c r="B728" s="29">
        <f t="shared" si="55"/>
        <v>0.53944448466926809</v>
      </c>
      <c r="C728" s="29">
        <f t="shared" si="56"/>
        <v>0.25394444846692682</v>
      </c>
      <c r="D728" s="29">
        <f t="shared" si="57"/>
        <v>1.2891001907868203</v>
      </c>
      <c r="E728" s="33">
        <f t="shared" si="59"/>
        <v>847.88752586846692</v>
      </c>
      <c r="F728" s="4">
        <f t="shared" si="58"/>
        <v>0.69340184331226107</v>
      </c>
    </row>
    <row r="729" spans="1:6" x14ac:dyDescent="0.25">
      <c r="A729" s="31">
        <v>0.70575414433982087</v>
      </c>
      <c r="B729" s="32">
        <f t="shared" si="55"/>
        <v>0.54102302674296887</v>
      </c>
      <c r="C729" s="32">
        <f t="shared" si="56"/>
        <v>0.2541023026742969</v>
      </c>
      <c r="D729" s="32">
        <f t="shared" si="57"/>
        <v>1.2893036967373701</v>
      </c>
      <c r="E729" s="33">
        <f t="shared" si="59"/>
        <v>849.17682956520434</v>
      </c>
      <c r="F729" s="4">
        <f t="shared" si="58"/>
        <v>0.6944562350005824</v>
      </c>
    </row>
    <row r="730" spans="1:6" x14ac:dyDescent="0.25">
      <c r="A730" s="28">
        <v>0.70637205090879529</v>
      </c>
      <c r="B730" s="29">
        <f t="shared" si="55"/>
        <v>0.54281686791477224</v>
      </c>
      <c r="C730" s="29">
        <f t="shared" si="56"/>
        <v>0.25428168679147722</v>
      </c>
      <c r="D730" s="29">
        <f t="shared" si="57"/>
        <v>1.2895349980880608</v>
      </c>
      <c r="E730" s="33">
        <f t="shared" si="59"/>
        <v>850.46636456329236</v>
      </c>
      <c r="F730" s="4">
        <f t="shared" si="58"/>
        <v>0.69551081584699126</v>
      </c>
    </row>
    <row r="731" spans="1:6" x14ac:dyDescent="0.25">
      <c r="A731" s="31">
        <v>0.70673365411748013</v>
      </c>
      <c r="B731" s="32">
        <f t="shared" si="55"/>
        <v>0.54386744659734387</v>
      </c>
      <c r="C731" s="32">
        <f t="shared" si="56"/>
        <v>0.25438674465973443</v>
      </c>
      <c r="D731" s="32">
        <f t="shared" si="57"/>
        <v>1.2896704810026516</v>
      </c>
      <c r="E731" s="33">
        <f t="shared" si="59"/>
        <v>851.756035044295</v>
      </c>
      <c r="F731" s="4">
        <f t="shared" si="58"/>
        <v>0.6965655074912358</v>
      </c>
    </row>
    <row r="732" spans="1:6" x14ac:dyDescent="0.25">
      <c r="A732" s="28">
        <v>0.7075393697231257</v>
      </c>
      <c r="B732" s="29">
        <f t="shared" si="55"/>
        <v>0.54621048367770841</v>
      </c>
      <c r="C732" s="29">
        <f t="shared" si="56"/>
        <v>0.25462104836777089</v>
      </c>
      <c r="D732" s="29">
        <f t="shared" si="57"/>
        <v>1.2899726909815723</v>
      </c>
      <c r="E732" s="33">
        <f t="shared" si="59"/>
        <v>853.04600773527659</v>
      </c>
      <c r="F732" s="4">
        <f t="shared" si="58"/>
        <v>0.69762044628259601</v>
      </c>
    </row>
    <row r="733" spans="1:6" x14ac:dyDescent="0.25">
      <c r="A733" s="31">
        <v>0.70982970635673104</v>
      </c>
      <c r="B733" s="32">
        <f t="shared" si="55"/>
        <v>0.55288729568449568</v>
      </c>
      <c r="C733" s="32">
        <f t="shared" si="56"/>
        <v>0.25528872956844961</v>
      </c>
      <c r="D733" s="32">
        <f t="shared" si="57"/>
        <v>1.2908342690944767</v>
      </c>
      <c r="E733" s="33">
        <f t="shared" si="59"/>
        <v>854.33684200437108</v>
      </c>
      <c r="F733" s="4">
        <f t="shared" si="58"/>
        <v>0.69867608967195238</v>
      </c>
    </row>
    <row r="734" spans="1:6" x14ac:dyDescent="0.25">
      <c r="A734" s="28">
        <v>0.71048538988520105</v>
      </c>
      <c r="B734" s="29">
        <f t="shared" si="55"/>
        <v>0.55480328462892836</v>
      </c>
      <c r="C734" s="29">
        <f t="shared" si="56"/>
        <v>0.25548032846289287</v>
      </c>
      <c r="D734" s="29">
        <f t="shared" si="57"/>
        <v>1.291081615208209</v>
      </c>
      <c r="E734" s="33">
        <f t="shared" si="59"/>
        <v>855.62792361957929</v>
      </c>
      <c r="F734" s="4">
        <f t="shared" si="58"/>
        <v>0.6997319353407927</v>
      </c>
    </row>
    <row r="735" spans="1:6" x14ac:dyDescent="0.25">
      <c r="A735" s="31">
        <v>0.71206851059796683</v>
      </c>
      <c r="B735" s="32">
        <f t="shared" si="55"/>
        <v>0.559437786999187</v>
      </c>
      <c r="C735" s="32">
        <f t="shared" si="56"/>
        <v>0.25594377869991869</v>
      </c>
      <c r="D735" s="32">
        <f t="shared" si="57"/>
        <v>1.2916801059634258</v>
      </c>
      <c r="E735" s="33">
        <f t="shared" si="59"/>
        <v>856.91960372554274</v>
      </c>
      <c r="F735" s="4">
        <f t="shared" si="58"/>
        <v>0.7007882704549665</v>
      </c>
    </row>
    <row r="736" spans="1:6" x14ac:dyDescent="0.25">
      <c r="A736" s="28">
        <v>0.71210348787828681</v>
      </c>
      <c r="B736" s="29">
        <f t="shared" si="55"/>
        <v>0.55954031656972592</v>
      </c>
      <c r="C736" s="29">
        <f t="shared" si="56"/>
        <v>0.25595403165697261</v>
      </c>
      <c r="D736" s="29">
        <f t="shared" si="57"/>
        <v>1.2916933495719725</v>
      </c>
      <c r="E736" s="33">
        <f t="shared" si="59"/>
        <v>858.21129707511477</v>
      </c>
      <c r="F736" s="4">
        <f t="shared" si="58"/>
        <v>0.70184461639975448</v>
      </c>
    </row>
    <row r="737" spans="1:6" x14ac:dyDescent="0.25">
      <c r="A737" s="31">
        <v>0.71217943728213073</v>
      </c>
      <c r="B737" s="32">
        <f t="shared" si="55"/>
        <v>0.55976296876575904</v>
      </c>
      <c r="C737" s="32">
        <f t="shared" si="56"/>
        <v>0.25597629687657592</v>
      </c>
      <c r="D737" s="32">
        <f t="shared" si="57"/>
        <v>1.2917221097282352</v>
      </c>
      <c r="E737" s="33">
        <f t="shared" si="59"/>
        <v>859.50301918484297</v>
      </c>
      <c r="F737" s="4">
        <f t="shared" si="58"/>
        <v>0.70290098586457861</v>
      </c>
    </row>
    <row r="738" spans="1:6" x14ac:dyDescent="0.25">
      <c r="A738" s="28">
        <v>0.71288913043382907</v>
      </c>
      <c r="B738" s="29">
        <f t="shared" si="55"/>
        <v>0.56184483888009329</v>
      </c>
      <c r="C738" s="29">
        <f t="shared" si="56"/>
        <v>0.25618448388800935</v>
      </c>
      <c r="D738" s="29">
        <f t="shared" si="57"/>
        <v>1.291991057488606</v>
      </c>
      <c r="E738" s="33">
        <f t="shared" si="59"/>
        <v>860.79501024233161</v>
      </c>
      <c r="F738" s="4">
        <f t="shared" si="58"/>
        <v>0.70395757527469871</v>
      </c>
    </row>
    <row r="739" spans="1:6" x14ac:dyDescent="0.25">
      <c r="A739" s="31">
        <v>0.71386305406773853</v>
      </c>
      <c r="B739" s="32">
        <f t="shared" si="55"/>
        <v>0.56470579513667207</v>
      </c>
      <c r="C739" s="32">
        <f t="shared" si="56"/>
        <v>0.25647057951366725</v>
      </c>
      <c r="D739" s="32">
        <f t="shared" si="57"/>
        <v>1.292360743358776</v>
      </c>
      <c r="E739" s="33">
        <f t="shared" si="59"/>
        <v>862.08737098569043</v>
      </c>
      <c r="F739" s="4">
        <f t="shared" si="58"/>
        <v>0.70501446701367265</v>
      </c>
    </row>
    <row r="740" spans="1:6" x14ac:dyDescent="0.25">
      <c r="A740" s="28">
        <v>0.71482185578279989</v>
      </c>
      <c r="B740" s="29">
        <f t="shared" si="55"/>
        <v>0.5675268520784893</v>
      </c>
      <c r="C740" s="29">
        <f t="shared" si="56"/>
        <v>0.25675268520784894</v>
      </c>
      <c r="D740" s="29">
        <f t="shared" si="57"/>
        <v>1.2927253771136256</v>
      </c>
      <c r="E740" s="33">
        <f t="shared" si="59"/>
        <v>863.38009636280401</v>
      </c>
      <c r="F740" s="4">
        <f t="shared" si="58"/>
        <v>0.70607165694988383</v>
      </c>
    </row>
    <row r="741" spans="1:6" x14ac:dyDescent="0.25">
      <c r="A741" s="31">
        <v>0.71609144116376511</v>
      </c>
      <c r="B741" s="32">
        <f t="shared" si="55"/>
        <v>0.57126928675926147</v>
      </c>
      <c r="C741" s="32">
        <f t="shared" si="56"/>
        <v>0.25712692867592618</v>
      </c>
      <c r="D741" s="32">
        <f t="shared" si="57"/>
        <v>1.2932092616816997</v>
      </c>
      <c r="E741" s="33">
        <f t="shared" si="59"/>
        <v>864.67330562448569</v>
      </c>
      <c r="F741" s="4">
        <f t="shared" si="58"/>
        <v>0.7071292426065664</v>
      </c>
    </row>
    <row r="742" spans="1:6" x14ac:dyDescent="0.25">
      <c r="A742" s="28">
        <v>0.71670237180517093</v>
      </c>
      <c r="B742" s="29">
        <f t="shared" si="55"/>
        <v>0.57307301667269139</v>
      </c>
      <c r="C742" s="29">
        <f t="shared" si="56"/>
        <v>0.25730730166726917</v>
      </c>
      <c r="D742" s="29">
        <f t="shared" si="57"/>
        <v>1.2934425427428307</v>
      </c>
      <c r="E742" s="33">
        <f t="shared" si="59"/>
        <v>865.9667481672285</v>
      </c>
      <c r="F742" s="4">
        <f t="shared" si="58"/>
        <v>0.70818701904034242</v>
      </c>
    </row>
    <row r="743" spans="1:6" x14ac:dyDescent="0.25">
      <c r="A743" s="31">
        <v>0.71675352620297683</v>
      </c>
      <c r="B743" s="32">
        <f t="shared" si="55"/>
        <v>0.57322413099398128</v>
      </c>
      <c r="C743" s="32">
        <f t="shared" si="56"/>
        <v>0.25732241309939813</v>
      </c>
      <c r="D743" s="32">
        <f t="shared" si="57"/>
        <v>1.293462088659711</v>
      </c>
      <c r="E743" s="33">
        <f t="shared" si="59"/>
        <v>867.26021025588818</v>
      </c>
      <c r="F743" s="4">
        <f t="shared" si="58"/>
        <v>0.70924481145875606</v>
      </c>
    </row>
    <row r="744" spans="1:6" x14ac:dyDescent="0.25">
      <c r="A744" s="28">
        <v>0.71757343113190142</v>
      </c>
      <c r="B744" s="29">
        <f t="shared" si="55"/>
        <v>0.57564798831317765</v>
      </c>
      <c r="C744" s="29">
        <f t="shared" si="56"/>
        <v>0.25756479883131778</v>
      </c>
      <c r="D744" s="29">
        <f t="shared" si="57"/>
        <v>1.2937756434138454</v>
      </c>
      <c r="E744" s="33">
        <f t="shared" si="59"/>
        <v>868.55398589930201</v>
      </c>
      <c r="F744" s="4">
        <f t="shared" si="58"/>
        <v>0.71030286030203482</v>
      </c>
    </row>
    <row r="745" spans="1:6" x14ac:dyDescent="0.25">
      <c r="A745" s="31">
        <v>0.71804656901498909</v>
      </c>
      <c r="B745" s="32">
        <f t="shared" si="55"/>
        <v>0.57704824944148103</v>
      </c>
      <c r="C745" s="32">
        <f t="shared" si="56"/>
        <v>0.25770482494414815</v>
      </c>
      <c r="D745" s="32">
        <f t="shared" si="57"/>
        <v>1.2939568184723909</v>
      </c>
      <c r="E745" s="33">
        <f t="shared" si="59"/>
        <v>869.84794271777434</v>
      </c>
      <c r="F745" s="4">
        <f t="shared" si="58"/>
        <v>0.71136105731015353</v>
      </c>
    </row>
    <row r="746" spans="1:6" x14ac:dyDescent="0.25">
      <c r="A746" s="28">
        <v>0.7193838447299773</v>
      </c>
      <c r="B746" s="29">
        <f t="shared" si="55"/>
        <v>0.58101208222120337</v>
      </c>
      <c r="C746" s="29">
        <f t="shared" si="56"/>
        <v>0.25810120822212035</v>
      </c>
      <c r="D746" s="29">
        <f t="shared" si="57"/>
        <v>1.2944698229841394</v>
      </c>
      <c r="E746" s="33">
        <f t="shared" si="59"/>
        <v>871.14241254075853</v>
      </c>
      <c r="F746" s="4">
        <f t="shared" si="58"/>
        <v>0.71241967385301397</v>
      </c>
    </row>
    <row r="747" spans="1:6" x14ac:dyDescent="0.25">
      <c r="A747" s="31">
        <v>0.71968010886975797</v>
      </c>
      <c r="B747" s="32">
        <f t="shared" si="55"/>
        <v>0.58189147624491</v>
      </c>
      <c r="C747" s="32">
        <f t="shared" si="56"/>
        <v>0.25818914762449102</v>
      </c>
      <c r="D747" s="32">
        <f t="shared" si="57"/>
        <v>1.294583662892193</v>
      </c>
      <c r="E747" s="33">
        <f t="shared" si="59"/>
        <v>872.43699620365066</v>
      </c>
      <c r="F747" s="4">
        <f t="shared" si="58"/>
        <v>0.71347838349407378</v>
      </c>
    </row>
    <row r="748" spans="1:6" x14ac:dyDescent="0.25">
      <c r="A748" s="28">
        <v>0.72092567545816832</v>
      </c>
      <c r="B748" s="29">
        <f t="shared" si="55"/>
        <v>0.58559360170381958</v>
      </c>
      <c r="C748" s="29">
        <f t="shared" si="56"/>
        <v>0.25855936017038195</v>
      </c>
      <c r="D748" s="29">
        <f t="shared" si="57"/>
        <v>1.2950630227329396</v>
      </c>
      <c r="E748" s="33">
        <f t="shared" si="59"/>
        <v>873.73205922638363</v>
      </c>
      <c r="F748" s="4">
        <f t="shared" si="58"/>
        <v>0.71453748515528626</v>
      </c>
    </row>
    <row r="749" spans="1:6" x14ac:dyDescent="0.25">
      <c r="A749" s="31">
        <v>0.72111727192946651</v>
      </c>
      <c r="B749" s="32">
        <f t="shared" si="55"/>
        <v>0.58616378444724304</v>
      </c>
      <c r="C749" s="32">
        <f t="shared" si="56"/>
        <v>0.25861637844472429</v>
      </c>
      <c r="D749" s="32">
        <f t="shared" si="57"/>
        <v>1.2951368670968795</v>
      </c>
      <c r="E749" s="33">
        <f t="shared" si="59"/>
        <v>875.02719609348048</v>
      </c>
      <c r="F749" s="4">
        <f t="shared" si="58"/>
        <v>0.7155966472063694</v>
      </c>
    </row>
    <row r="750" spans="1:6" x14ac:dyDescent="0.25">
      <c r="A750" s="28">
        <v>0.72229402764317274</v>
      </c>
      <c r="B750" s="29">
        <f t="shared" si="55"/>
        <v>0.58966995084697915</v>
      </c>
      <c r="C750" s="29">
        <f t="shared" si="56"/>
        <v>0.25896699508469795</v>
      </c>
      <c r="D750" s="29">
        <f t="shared" si="57"/>
        <v>1.2955910432497326</v>
      </c>
      <c r="E750" s="33">
        <f t="shared" si="59"/>
        <v>876.3227871367302</v>
      </c>
      <c r="F750" s="4">
        <f t="shared" si="58"/>
        <v>0.71665618068240211</v>
      </c>
    </row>
    <row r="751" spans="1:6" x14ac:dyDescent="0.25">
      <c r="A751" s="31">
        <v>0.72263481299608978</v>
      </c>
      <c r="B751" s="32">
        <f t="shared" si="55"/>
        <v>0.59068668056724294</v>
      </c>
      <c r="C751" s="32">
        <f t="shared" si="56"/>
        <v>0.25906866805672429</v>
      </c>
      <c r="D751" s="32">
        <f t="shared" si="57"/>
        <v>1.2957227765383745</v>
      </c>
      <c r="E751" s="33">
        <f t="shared" si="59"/>
        <v>877.61850991326855</v>
      </c>
      <c r="F751" s="4">
        <f t="shared" si="58"/>
        <v>0.71771582188982885</v>
      </c>
    </row>
    <row r="752" spans="1:6" x14ac:dyDescent="0.25">
      <c r="A752" s="28">
        <v>0.72324893056131123</v>
      </c>
      <c r="B752" s="29">
        <f t="shared" si="55"/>
        <v>0.59252043802076482</v>
      </c>
      <c r="C752" s="29">
        <f t="shared" si="56"/>
        <v>0.2592520438020765</v>
      </c>
      <c r="D752" s="29">
        <f t="shared" si="57"/>
        <v>1.2959604024550408</v>
      </c>
      <c r="E752" s="33">
        <f t="shared" si="59"/>
        <v>878.91447031572363</v>
      </c>
      <c r="F752" s="4">
        <f t="shared" si="58"/>
        <v>0.7187756574275691</v>
      </c>
    </row>
    <row r="753" spans="1:6" x14ac:dyDescent="0.25">
      <c r="A753" s="31">
        <v>0.72326322203249649</v>
      </c>
      <c r="B753" s="32">
        <f t="shared" si="55"/>
        <v>0.59256313611794398</v>
      </c>
      <c r="C753" s="32">
        <f t="shared" si="56"/>
        <v>0.25925631361179441</v>
      </c>
      <c r="D753" s="32">
        <f t="shared" si="57"/>
        <v>1.2959659359711748</v>
      </c>
      <c r="E753" s="33">
        <f t="shared" si="59"/>
        <v>880.21043625169477</v>
      </c>
      <c r="F753" s="4">
        <f t="shared" si="58"/>
        <v>0.71983549749061504</v>
      </c>
    </row>
    <row r="754" spans="1:6" x14ac:dyDescent="0.25">
      <c r="A754" s="28">
        <v>0.7242175391583503</v>
      </c>
      <c r="B754" s="29">
        <f t="shared" si="55"/>
        <v>0.59541676517552722</v>
      </c>
      <c r="C754" s="29">
        <f t="shared" si="56"/>
        <v>0.25954167651755272</v>
      </c>
      <c r="D754" s="29">
        <f t="shared" si="57"/>
        <v>1.2963358093479882</v>
      </c>
      <c r="E754" s="33">
        <f t="shared" si="59"/>
        <v>881.50677206104274</v>
      </c>
      <c r="F754" s="4">
        <f t="shared" si="58"/>
        <v>0.7208956400358576</v>
      </c>
    </row>
    <row r="755" spans="1:6" x14ac:dyDescent="0.25">
      <c r="A755" s="31">
        <v>0.72513937880448898</v>
      </c>
      <c r="B755" s="32">
        <f t="shared" si="55"/>
        <v>0.59817789036169411</v>
      </c>
      <c r="C755" s="32">
        <f t="shared" si="56"/>
        <v>0.25981778903616942</v>
      </c>
      <c r="D755" s="32">
        <f t="shared" si="57"/>
        <v>1.296693793312933</v>
      </c>
      <c r="E755" s="33">
        <f t="shared" si="59"/>
        <v>882.80346585435564</v>
      </c>
      <c r="F755" s="4">
        <f t="shared" si="58"/>
        <v>0.72195607534014372</v>
      </c>
    </row>
    <row r="756" spans="1:6" x14ac:dyDescent="0.25">
      <c r="A756" s="28">
        <v>0.72687028927891129</v>
      </c>
      <c r="B756" s="29">
        <f t="shared" si="55"/>
        <v>0.60337474153779935</v>
      </c>
      <c r="C756" s="29">
        <f t="shared" si="56"/>
        <v>0.26033747415377995</v>
      </c>
      <c r="D756" s="29">
        <f t="shared" si="57"/>
        <v>1.2973678409104981</v>
      </c>
      <c r="E756" s="33">
        <f t="shared" si="59"/>
        <v>884.10083369526615</v>
      </c>
      <c r="F756" s="4">
        <f t="shared" si="58"/>
        <v>0.72301706188009773</v>
      </c>
    </row>
    <row r="757" spans="1:6" x14ac:dyDescent="0.25">
      <c r="A757" s="31">
        <v>0.72691615664603149</v>
      </c>
      <c r="B757" s="32">
        <f t="shared" si="55"/>
        <v>0.60351267406002318</v>
      </c>
      <c r="C757" s="32">
        <f t="shared" si="56"/>
        <v>0.26035126740600234</v>
      </c>
      <c r="D757" s="32">
        <f t="shared" si="57"/>
        <v>1.2973857359557681</v>
      </c>
      <c r="E757" s="33">
        <f t="shared" si="59"/>
        <v>885.39821943122195</v>
      </c>
      <c r="F757" s="4">
        <f t="shared" si="58"/>
        <v>0.72407806305460765</v>
      </c>
    </row>
    <row r="758" spans="1:6" x14ac:dyDescent="0.25">
      <c r="A758" s="28">
        <v>0.72707312862991424</v>
      </c>
      <c r="B758" s="29">
        <f t="shared" si="55"/>
        <v>0.60398480773396446</v>
      </c>
      <c r="C758" s="29">
        <f t="shared" si="56"/>
        <v>0.26039848077339645</v>
      </c>
      <c r="D758" s="29">
        <f t="shared" si="57"/>
        <v>1.297446991351197</v>
      </c>
      <c r="E758" s="33">
        <f t="shared" si="59"/>
        <v>886.69566642257314</v>
      </c>
      <c r="F758" s="4">
        <f t="shared" si="58"/>
        <v>0.72513911432373845</v>
      </c>
    </row>
    <row r="759" spans="1:6" x14ac:dyDescent="0.25">
      <c r="A759" s="31">
        <v>0.727704212819137</v>
      </c>
      <c r="B759" s="32">
        <f t="shared" si="55"/>
        <v>0.60588431693478617</v>
      </c>
      <c r="C759" s="32">
        <f t="shared" si="56"/>
        <v>0.26058843169347862</v>
      </c>
      <c r="D759" s="32">
        <f t="shared" si="57"/>
        <v>1.2976934660092649</v>
      </c>
      <c r="E759" s="33">
        <f t="shared" si="59"/>
        <v>887.9933598885824</v>
      </c>
      <c r="F759" s="4">
        <f t="shared" si="58"/>
        <v>0.72620036715967728</v>
      </c>
    </row>
    <row r="760" spans="1:6" x14ac:dyDescent="0.25">
      <c r="A760" s="28">
        <v>0.72922509197399266</v>
      </c>
      <c r="B760" s="29">
        <f t="shared" si="55"/>
        <v>0.61047104849226086</v>
      </c>
      <c r="C760" s="29">
        <f t="shared" si="56"/>
        <v>0.26104710484922611</v>
      </c>
      <c r="D760" s="29">
        <f t="shared" si="57"/>
        <v>1.2982888196924511</v>
      </c>
      <c r="E760" s="33">
        <f t="shared" si="59"/>
        <v>889.29164870827481</v>
      </c>
      <c r="F760" s="4">
        <f t="shared" si="58"/>
        <v>0.72726210687545423</v>
      </c>
    </row>
    <row r="761" spans="1:6" x14ac:dyDescent="0.25">
      <c r="A761" s="31">
        <v>0.72958391747840334</v>
      </c>
      <c r="B761" s="32">
        <f t="shared" si="55"/>
        <v>0.61155508109377787</v>
      </c>
      <c r="C761" s="32">
        <f t="shared" si="56"/>
        <v>0.26115550810937782</v>
      </c>
      <c r="D761" s="32">
        <f t="shared" si="57"/>
        <v>1.2984295660616691</v>
      </c>
      <c r="E761" s="33">
        <f t="shared" si="59"/>
        <v>890.59007827433652</v>
      </c>
      <c r="F761" s="4">
        <f t="shared" si="58"/>
        <v>0.72832396169351654</v>
      </c>
    </row>
    <row r="762" spans="1:6" x14ac:dyDescent="0.25">
      <c r="A762" s="28">
        <v>0.72994170046808005</v>
      </c>
      <c r="B762" s="29">
        <f t="shared" si="55"/>
        <v>0.61263668019655237</v>
      </c>
      <c r="C762" s="29">
        <f t="shared" si="56"/>
        <v>0.26126366801965528</v>
      </c>
      <c r="D762" s="29">
        <f t="shared" si="57"/>
        <v>1.2985700116821919</v>
      </c>
      <c r="E762" s="33">
        <f t="shared" si="59"/>
        <v>891.88864828601868</v>
      </c>
      <c r="F762" s="4">
        <f t="shared" si="58"/>
        <v>0.72938593136791186</v>
      </c>
    </row>
    <row r="763" spans="1:6" x14ac:dyDescent="0.25">
      <c r="A763" s="31">
        <v>0.73260998894822371</v>
      </c>
      <c r="B763" s="32">
        <f t="shared" si="55"/>
        <v>0.62072584397180064</v>
      </c>
      <c r="C763" s="32">
        <f t="shared" si="56"/>
        <v>0.26207258439718006</v>
      </c>
      <c r="D763" s="32">
        <f t="shared" si="57"/>
        <v>1.2996208712034407</v>
      </c>
      <c r="E763" s="33">
        <f t="shared" si="59"/>
        <v>893.18826915722207</v>
      </c>
      <c r="F763" s="4">
        <f t="shared" si="58"/>
        <v>0.73044876043451068</v>
      </c>
    </row>
    <row r="764" spans="1:6" x14ac:dyDescent="0.25">
      <c r="A764" s="28">
        <v>0.73344584087115539</v>
      </c>
      <c r="B764" s="29">
        <f t="shared" si="55"/>
        <v>0.6232681588260397</v>
      </c>
      <c r="C764" s="29">
        <f t="shared" si="56"/>
        <v>0.26232681588260398</v>
      </c>
      <c r="D764" s="29">
        <f t="shared" si="57"/>
        <v>1.2999513177511932</v>
      </c>
      <c r="E764" s="33">
        <f t="shared" si="59"/>
        <v>894.48822047497322</v>
      </c>
      <c r="F764" s="4">
        <f t="shared" si="58"/>
        <v>0.73151185974007193</v>
      </c>
    </row>
    <row r="765" spans="1:6" x14ac:dyDescent="0.25">
      <c r="A765" s="31">
        <v>0.73571325683144684</v>
      </c>
      <c r="B765" s="32">
        <f t="shared" si="55"/>
        <v>0.63018510050101884</v>
      </c>
      <c r="C765" s="32">
        <f t="shared" si="56"/>
        <v>0.26301851005010191</v>
      </c>
      <c r="D765" s="32">
        <f t="shared" si="57"/>
        <v>1.3008507975423131</v>
      </c>
      <c r="E765" s="33">
        <f t="shared" si="59"/>
        <v>895.78907127251557</v>
      </c>
      <c r="F765" s="4">
        <f t="shared" si="58"/>
        <v>0.73257569463959615</v>
      </c>
    </row>
    <row r="766" spans="1:6" x14ac:dyDescent="0.25">
      <c r="A766" s="28">
        <v>0.73603653181717499</v>
      </c>
      <c r="B766" s="29">
        <f t="shared" si="55"/>
        <v>0.63117373048517311</v>
      </c>
      <c r="C766" s="29">
        <f t="shared" si="56"/>
        <v>0.26311737304851734</v>
      </c>
      <c r="D766" s="29">
        <f t="shared" si="57"/>
        <v>1.3009794099100467</v>
      </c>
      <c r="E766" s="33">
        <f t="shared" si="59"/>
        <v>897.09005068242561</v>
      </c>
      <c r="F766" s="4">
        <f t="shared" si="58"/>
        <v>0.73363963471822735</v>
      </c>
    </row>
    <row r="767" spans="1:6" x14ac:dyDescent="0.25">
      <c r="A767" s="31">
        <v>0.73785591004493978</v>
      </c>
      <c r="B767" s="32">
        <f t="shared" si="55"/>
        <v>0.63674926230773166</v>
      </c>
      <c r="C767" s="32">
        <f t="shared" si="56"/>
        <v>0.26367492623077315</v>
      </c>
      <c r="D767" s="32">
        <f t="shared" si="57"/>
        <v>1.3017049773725191</v>
      </c>
      <c r="E767" s="33">
        <f t="shared" si="59"/>
        <v>898.39175565979815</v>
      </c>
      <c r="F767" s="4">
        <f t="shared" si="58"/>
        <v>0.73470416816543704</v>
      </c>
    </row>
    <row r="768" spans="1:6" x14ac:dyDescent="0.25">
      <c r="A768" s="28">
        <v>0.73852897185306088</v>
      </c>
      <c r="B768" s="29">
        <f t="shared" si="55"/>
        <v>0.63881689464169511</v>
      </c>
      <c r="C768" s="29">
        <f t="shared" si="56"/>
        <v>0.26388168946416951</v>
      </c>
      <c r="D768" s="29">
        <f t="shared" si="57"/>
        <v>1.3019741499291038</v>
      </c>
      <c r="E768" s="33">
        <f t="shared" si="59"/>
        <v>899.6937298097273</v>
      </c>
      <c r="F768" s="4">
        <f t="shared" si="58"/>
        <v>0.73576892174178088</v>
      </c>
    </row>
    <row r="769" spans="1:6" x14ac:dyDescent="0.25">
      <c r="A769" s="31">
        <v>0.74040071962501341</v>
      </c>
      <c r="B769" s="32">
        <f t="shared" si="55"/>
        <v>0.64458129332167402</v>
      </c>
      <c r="C769" s="32">
        <f t="shared" si="56"/>
        <v>0.26445812933216739</v>
      </c>
      <c r="D769" s="32">
        <f t="shared" si="57"/>
        <v>1.3027248760896823</v>
      </c>
      <c r="E769" s="33">
        <f t="shared" si="59"/>
        <v>900.99645468581696</v>
      </c>
      <c r="F769" s="4">
        <f t="shared" si="58"/>
        <v>0.73683428926146943</v>
      </c>
    </row>
    <row r="770" spans="1:6" x14ac:dyDescent="0.25">
      <c r="A770" s="28">
        <v>0.7406340621319174</v>
      </c>
      <c r="B770" s="29">
        <f t="shared" ref="B770:B833" si="60">_xlfn.NORM.INV(A770,0,1)</f>
        <v>0.64530141527837481</v>
      </c>
      <c r="C770" s="29">
        <f t="shared" ref="C770:C833" si="61">0.2+B770*0.1</f>
        <v>0.26453014152783749</v>
      </c>
      <c r="D770" s="29">
        <f t="shared" ref="D770:D833" si="62">EXP(C770)</f>
        <v>1.3028186915462516</v>
      </c>
      <c r="E770" s="33">
        <f t="shared" si="59"/>
        <v>902.29927337736319</v>
      </c>
      <c r="F770" s="4">
        <f t="shared" si="58"/>
        <v>0.73789973350337468</v>
      </c>
    </row>
    <row r="771" spans="1:6" x14ac:dyDescent="0.25">
      <c r="A771" s="31">
        <v>0.74101371642123004</v>
      </c>
      <c r="B771" s="32">
        <f t="shared" si="60"/>
        <v>0.64647378811233436</v>
      </c>
      <c r="C771" s="32">
        <f t="shared" si="61"/>
        <v>0.26464737881123346</v>
      </c>
      <c r="D771" s="32">
        <f t="shared" si="62"/>
        <v>1.3029714394241041</v>
      </c>
      <c r="E771" s="33">
        <f t="shared" si="59"/>
        <v>903.60224481678733</v>
      </c>
      <c r="F771" s="4">
        <f t="shared" ref="F771:F834" si="63">E771/MAX(E771:E1770)</f>
        <v>0.7389653026623908</v>
      </c>
    </row>
    <row r="772" spans="1:6" x14ac:dyDescent="0.25">
      <c r="A772" s="28">
        <v>0.74160831659647242</v>
      </c>
      <c r="B772" s="29">
        <f t="shared" si="60"/>
        <v>0.64831170209694078</v>
      </c>
      <c r="C772" s="29">
        <f t="shared" si="61"/>
        <v>0.2648311702096941</v>
      </c>
      <c r="D772" s="29">
        <f t="shared" si="62"/>
        <v>1.3032109363751758</v>
      </c>
      <c r="E772" s="33">
        <f t="shared" ref="E772:E835" si="64">D772+E771</f>
        <v>904.90545575316253</v>
      </c>
      <c r="F772" s="4">
        <f t="shared" si="63"/>
        <v>0.74003106768185101</v>
      </c>
    </row>
    <row r="773" spans="1:6" x14ac:dyDescent="0.25">
      <c r="A773" s="31">
        <v>0.74322505659862259</v>
      </c>
      <c r="B773" s="32">
        <f t="shared" si="60"/>
        <v>0.65332017774499196</v>
      </c>
      <c r="C773" s="32">
        <f t="shared" si="61"/>
        <v>0.26533201777449922</v>
      </c>
      <c r="D773" s="32">
        <f t="shared" si="62"/>
        <v>1.3038638098804916</v>
      </c>
      <c r="E773" s="33">
        <f t="shared" si="64"/>
        <v>906.20931956304298</v>
      </c>
      <c r="F773" s="4">
        <f t="shared" si="63"/>
        <v>0.74109736662082071</v>
      </c>
    </row>
    <row r="774" spans="1:6" x14ac:dyDescent="0.25">
      <c r="A774" s="28">
        <v>0.7444663275237674</v>
      </c>
      <c r="B774" s="29">
        <f t="shared" si="60"/>
        <v>0.6571766387291279</v>
      </c>
      <c r="C774" s="29">
        <f t="shared" si="61"/>
        <v>0.26571766387291279</v>
      </c>
      <c r="D774" s="29">
        <f t="shared" si="62"/>
        <v>1.3043667368413117</v>
      </c>
      <c r="E774" s="33">
        <f t="shared" si="64"/>
        <v>907.51368629988428</v>
      </c>
      <c r="F774" s="4">
        <f t="shared" si="63"/>
        <v>0.7421640768531178</v>
      </c>
    </row>
    <row r="775" spans="1:6" x14ac:dyDescent="0.25">
      <c r="A775" s="31">
        <v>0.74693476894049982</v>
      </c>
      <c r="B775" s="32">
        <f t="shared" si="60"/>
        <v>0.66487497647826443</v>
      </c>
      <c r="C775" s="32">
        <f t="shared" si="61"/>
        <v>0.26648749764782648</v>
      </c>
      <c r="D775" s="32">
        <f t="shared" si="62"/>
        <v>1.3053712690219956</v>
      </c>
      <c r="E775" s="33">
        <f t="shared" si="64"/>
        <v>908.81905756890626</v>
      </c>
      <c r="F775" s="4">
        <f t="shared" si="63"/>
        <v>0.74323160859115067</v>
      </c>
    </row>
    <row r="776" spans="1:6" x14ac:dyDescent="0.25">
      <c r="A776" s="28">
        <v>0.74737817189220479</v>
      </c>
      <c r="B776" s="29">
        <f t="shared" si="60"/>
        <v>0.66626199009125198</v>
      </c>
      <c r="C776" s="29">
        <f t="shared" si="61"/>
        <v>0.26662619900912521</v>
      </c>
      <c r="D776" s="29">
        <f t="shared" si="62"/>
        <v>1.3055523383510002</v>
      </c>
      <c r="E776" s="33">
        <f t="shared" si="64"/>
        <v>910.12460990725731</v>
      </c>
      <c r="F776" s="4">
        <f t="shared" si="63"/>
        <v>0.74429928840755788</v>
      </c>
    </row>
    <row r="777" spans="1:6" x14ac:dyDescent="0.25">
      <c r="A777" s="31">
        <v>0.74818551990118642</v>
      </c>
      <c r="B777" s="32">
        <f t="shared" si="60"/>
        <v>0.66879076243830882</v>
      </c>
      <c r="C777" s="32">
        <f t="shared" si="61"/>
        <v>0.26687907624383089</v>
      </c>
      <c r="D777" s="32">
        <f t="shared" si="62"/>
        <v>1.3058825245626144</v>
      </c>
      <c r="E777" s="33">
        <f t="shared" si="64"/>
        <v>911.43049243181997</v>
      </c>
      <c r="F777" s="4">
        <f t="shared" si="63"/>
        <v>0.74536723825002493</v>
      </c>
    </row>
    <row r="778" spans="1:6" x14ac:dyDescent="0.25">
      <c r="A778" s="28">
        <v>0.74870115262926529</v>
      </c>
      <c r="B778" s="29">
        <f t="shared" si="60"/>
        <v>0.67040806511402107</v>
      </c>
      <c r="C778" s="29">
        <f t="shared" si="61"/>
        <v>0.26704080651140211</v>
      </c>
      <c r="D778" s="29">
        <f t="shared" si="62"/>
        <v>1.3060937423724246</v>
      </c>
      <c r="E778" s="33">
        <f t="shared" si="64"/>
        <v>912.73658617419244</v>
      </c>
      <c r="F778" s="4">
        <f t="shared" si="63"/>
        <v>0.7464353608262736</v>
      </c>
    </row>
    <row r="779" spans="1:6" x14ac:dyDescent="0.25">
      <c r="A779" s="31">
        <v>0.74872320618390265</v>
      </c>
      <c r="B779" s="32">
        <f t="shared" si="60"/>
        <v>0.67047727605920604</v>
      </c>
      <c r="C779" s="32">
        <f t="shared" si="61"/>
        <v>0.2670477276059206</v>
      </c>
      <c r="D779" s="32">
        <f t="shared" si="62"/>
        <v>1.3061027820019475</v>
      </c>
      <c r="E779" s="33">
        <f t="shared" si="64"/>
        <v>914.04268895619441</v>
      </c>
      <c r="F779" s="4">
        <f t="shared" si="63"/>
        <v>0.74750349079512501</v>
      </c>
    </row>
    <row r="780" spans="1:6" x14ac:dyDescent="0.25">
      <c r="A780" s="28">
        <v>0.7490767456135019</v>
      </c>
      <c r="B780" s="29">
        <f t="shared" si="60"/>
        <v>0.67158723213720373</v>
      </c>
      <c r="C780" s="29">
        <f t="shared" si="61"/>
        <v>0.26715872321372036</v>
      </c>
      <c r="D780" s="29">
        <f t="shared" si="62"/>
        <v>1.3062477617199919</v>
      </c>
      <c r="E780" s="33">
        <f t="shared" si="64"/>
        <v>915.3489367179144</v>
      </c>
      <c r="F780" s="4">
        <f t="shared" si="63"/>
        <v>0.74857173932829157</v>
      </c>
    </row>
    <row r="781" spans="1:6" x14ac:dyDescent="0.25">
      <c r="A781" s="31">
        <v>0.74944770878121625</v>
      </c>
      <c r="B781" s="32">
        <f t="shared" si="60"/>
        <v>0.67275278125706028</v>
      </c>
      <c r="C781" s="32">
        <f t="shared" si="61"/>
        <v>0.26727527812570606</v>
      </c>
      <c r="D781" s="32">
        <f t="shared" si="62"/>
        <v>1.3064000201859545</v>
      </c>
      <c r="E781" s="33">
        <f t="shared" si="64"/>
        <v>916.65533673810035</v>
      </c>
      <c r="F781" s="4">
        <f t="shared" si="63"/>
        <v>0.74964011237832817</v>
      </c>
    </row>
    <row r="782" spans="1:6" x14ac:dyDescent="0.25">
      <c r="A782" s="28">
        <v>0.75100829308540185</v>
      </c>
      <c r="B782" s="29">
        <f t="shared" si="60"/>
        <v>0.6776661179703759</v>
      </c>
      <c r="C782" s="29">
        <f t="shared" si="61"/>
        <v>0.26776661179703759</v>
      </c>
      <c r="D782" s="29">
        <f t="shared" si="62"/>
        <v>1.3070420562181442</v>
      </c>
      <c r="E782" s="33">
        <f t="shared" si="64"/>
        <v>917.96237879431851</v>
      </c>
      <c r="F782" s="4">
        <f t="shared" si="63"/>
        <v>0.75070901048499628</v>
      </c>
    </row>
    <row r="783" spans="1:6" x14ac:dyDescent="0.25">
      <c r="A783" s="31">
        <v>0.75298814202749353</v>
      </c>
      <c r="B783" s="32">
        <f t="shared" si="60"/>
        <v>0.68392311657357419</v>
      </c>
      <c r="C783" s="32">
        <f t="shared" si="61"/>
        <v>0.26839231165735744</v>
      </c>
      <c r="D783" s="32">
        <f t="shared" si="62"/>
        <v>1.3078601281572115</v>
      </c>
      <c r="E783" s="33">
        <f t="shared" si="64"/>
        <v>919.27023892247576</v>
      </c>
      <c r="F783" s="4">
        <f t="shared" si="63"/>
        <v>0.75177857761034106</v>
      </c>
    </row>
    <row r="784" spans="1:6" x14ac:dyDescent="0.25">
      <c r="A784" s="28">
        <v>0.75364793198921098</v>
      </c>
      <c r="B784" s="29">
        <f t="shared" si="60"/>
        <v>0.68601422847896509</v>
      </c>
      <c r="C784" s="29">
        <f t="shared" si="61"/>
        <v>0.26860142284789651</v>
      </c>
      <c r="D784" s="29">
        <f t="shared" si="62"/>
        <v>1.3081336449423826</v>
      </c>
      <c r="E784" s="33">
        <f t="shared" si="64"/>
        <v>920.57837256741811</v>
      </c>
      <c r="F784" s="4">
        <f t="shared" si="63"/>
        <v>0.75284836841752711</v>
      </c>
    </row>
    <row r="785" spans="1:6" x14ac:dyDescent="0.25">
      <c r="A785" s="31">
        <v>0.75626808263913659</v>
      </c>
      <c r="B785" s="32">
        <f t="shared" si="60"/>
        <v>0.69434825686133672</v>
      </c>
      <c r="C785" s="32">
        <f t="shared" si="61"/>
        <v>0.26943482568613369</v>
      </c>
      <c r="D785" s="32">
        <f t="shared" si="62"/>
        <v>1.3092243016499419</v>
      </c>
      <c r="E785" s="33">
        <f t="shared" si="64"/>
        <v>921.88759686906803</v>
      </c>
      <c r="F785" s="4">
        <f t="shared" si="63"/>
        <v>0.7539190511630286</v>
      </c>
    </row>
    <row r="786" spans="1:6" x14ac:dyDescent="0.25">
      <c r="A786" s="28">
        <v>0.75709620434040326</v>
      </c>
      <c r="B786" s="29">
        <f t="shared" si="60"/>
        <v>0.69699233403640892</v>
      </c>
      <c r="C786" s="29">
        <f t="shared" si="61"/>
        <v>0.26969923340364088</v>
      </c>
      <c r="D786" s="29">
        <f t="shared" si="62"/>
        <v>1.3095705164281586</v>
      </c>
      <c r="E786" s="33">
        <f t="shared" si="64"/>
        <v>923.19716738549619</v>
      </c>
      <c r="F786" s="4">
        <f t="shared" si="63"/>
        <v>0.75499001704274071</v>
      </c>
    </row>
    <row r="787" spans="1:6" x14ac:dyDescent="0.25">
      <c r="A787" s="31">
        <v>0.75765854337941219</v>
      </c>
      <c r="B787" s="32">
        <f t="shared" si="60"/>
        <v>0.69879058500469948</v>
      </c>
      <c r="C787" s="32">
        <f t="shared" si="61"/>
        <v>0.26987905850046995</v>
      </c>
      <c r="D787" s="32">
        <f t="shared" si="62"/>
        <v>1.3098060312481827</v>
      </c>
      <c r="E787" s="33">
        <f t="shared" si="64"/>
        <v>924.50697341674436</v>
      </c>
      <c r="F787" s="4">
        <f t="shared" si="63"/>
        <v>0.7560611755263128</v>
      </c>
    </row>
    <row r="788" spans="1:6" x14ac:dyDescent="0.25">
      <c r="A788" s="28">
        <v>0.76277815159907936</v>
      </c>
      <c r="B788" s="29">
        <f t="shared" si="60"/>
        <v>0.71526761320493115</v>
      </c>
      <c r="C788" s="29">
        <f t="shared" si="61"/>
        <v>0.27152676132049314</v>
      </c>
      <c r="D788" s="29">
        <f t="shared" si="62"/>
        <v>1.311965981328798</v>
      </c>
      <c r="E788" s="33">
        <f t="shared" si="64"/>
        <v>925.81893939807321</v>
      </c>
      <c r="F788" s="4">
        <f t="shared" si="63"/>
        <v>0.75713410041559526</v>
      </c>
    </row>
    <row r="789" spans="1:6" x14ac:dyDescent="0.25">
      <c r="A789" s="31">
        <v>0.76471607928099605</v>
      </c>
      <c r="B789" s="32">
        <f t="shared" si="60"/>
        <v>0.72155544364652691</v>
      </c>
      <c r="C789" s="32">
        <f t="shared" si="61"/>
        <v>0.27215554436465272</v>
      </c>
      <c r="D789" s="32">
        <f t="shared" si="62"/>
        <v>1.3127911827014993</v>
      </c>
      <c r="E789" s="33">
        <f t="shared" si="64"/>
        <v>927.13173058077473</v>
      </c>
      <c r="F789" s="4">
        <f t="shared" si="63"/>
        <v>0.75820770015400041</v>
      </c>
    </row>
    <row r="790" spans="1:6" x14ac:dyDescent="0.25">
      <c r="A790" s="28">
        <v>0.76528560064668172</v>
      </c>
      <c r="B790" s="29">
        <f t="shared" si="60"/>
        <v>0.72340874730996374</v>
      </c>
      <c r="C790" s="29">
        <f t="shared" si="61"/>
        <v>0.27234087473099639</v>
      </c>
      <c r="D790" s="29">
        <f t="shared" si="62"/>
        <v>1.3130345053191605</v>
      </c>
      <c r="E790" s="33">
        <f t="shared" si="64"/>
        <v>928.44476508609387</v>
      </c>
      <c r="F790" s="4">
        <f t="shared" si="63"/>
        <v>0.759281498881477</v>
      </c>
    </row>
    <row r="791" spans="1:6" x14ac:dyDescent="0.25">
      <c r="A791" s="31">
        <v>0.76971457338734406</v>
      </c>
      <c r="B791" s="32">
        <f t="shared" si="60"/>
        <v>0.7379071838300324</v>
      </c>
      <c r="C791" s="32">
        <f t="shared" si="61"/>
        <v>0.27379071838300328</v>
      </c>
      <c r="D791" s="32">
        <f t="shared" si="62"/>
        <v>1.3149395807586166</v>
      </c>
      <c r="E791" s="33">
        <f t="shared" si="64"/>
        <v>929.75970466685249</v>
      </c>
      <c r="F791" s="4">
        <f t="shared" si="63"/>
        <v>0.76035685557835542</v>
      </c>
    </row>
    <row r="792" spans="1:6" x14ac:dyDescent="0.25">
      <c r="A792" s="28">
        <v>0.76989939398197615</v>
      </c>
      <c r="B792" s="29">
        <f t="shared" si="60"/>
        <v>0.73851556533034779</v>
      </c>
      <c r="C792" s="29">
        <f t="shared" si="61"/>
        <v>0.27385155653303478</v>
      </c>
      <c r="D792" s="29">
        <f t="shared" si="62"/>
        <v>1.3150195816836427</v>
      </c>
      <c r="E792" s="33">
        <f t="shared" si="64"/>
        <v>931.07472424853609</v>
      </c>
      <c r="F792" s="4">
        <f t="shared" si="63"/>
        <v>0.76143227769993593</v>
      </c>
    </row>
    <row r="793" spans="1:6" x14ac:dyDescent="0.25">
      <c r="A793" s="31">
        <v>0.77169544411158075</v>
      </c>
      <c r="B793" s="32">
        <f t="shared" si="60"/>
        <v>0.74444200991824994</v>
      </c>
      <c r="C793" s="32">
        <f t="shared" si="61"/>
        <v>0.27444420099182498</v>
      </c>
      <c r="D793" s="32">
        <f t="shared" si="62"/>
        <v>1.3157991517330458</v>
      </c>
      <c r="E793" s="33">
        <f t="shared" si="64"/>
        <v>932.3905234002691</v>
      </c>
      <c r="F793" s="4">
        <f t="shared" si="63"/>
        <v>0.76250833735337387</v>
      </c>
    </row>
    <row r="794" spans="1:6" x14ac:dyDescent="0.25">
      <c r="A794" s="28">
        <v>0.7719369212778624</v>
      </c>
      <c r="B794" s="29">
        <f t="shared" si="60"/>
        <v>0.74524080770134549</v>
      </c>
      <c r="C794" s="29">
        <f t="shared" si="61"/>
        <v>0.27452408077013457</v>
      </c>
      <c r="D794" s="29">
        <f t="shared" si="62"/>
        <v>1.3159042616756098</v>
      </c>
      <c r="E794" s="33">
        <f t="shared" si="64"/>
        <v>933.70642766194476</v>
      </c>
      <c r="F794" s="4">
        <f t="shared" si="63"/>
        <v>0.76358448296565162</v>
      </c>
    </row>
    <row r="795" spans="1:6" x14ac:dyDescent="0.25">
      <c r="A795" s="31">
        <v>0.77239454970013721</v>
      </c>
      <c r="B795" s="32">
        <f t="shared" si="60"/>
        <v>0.74675593222647374</v>
      </c>
      <c r="C795" s="32">
        <f t="shared" si="61"/>
        <v>0.2746755932226474</v>
      </c>
      <c r="D795" s="32">
        <f t="shared" si="62"/>
        <v>1.3161036526622958</v>
      </c>
      <c r="E795" s="33">
        <f t="shared" si="64"/>
        <v>935.02253131460702</v>
      </c>
      <c r="F795" s="4">
        <f t="shared" si="63"/>
        <v>0.76466079163974288</v>
      </c>
    </row>
    <row r="796" spans="1:6" x14ac:dyDescent="0.25">
      <c r="A796" s="28">
        <v>0.77284026788029514</v>
      </c>
      <c r="B796" s="29">
        <f t="shared" si="60"/>
        <v>0.7482332738234303</v>
      </c>
      <c r="C796" s="29">
        <f t="shared" si="61"/>
        <v>0.27482332738234305</v>
      </c>
      <c r="D796" s="29">
        <f t="shared" si="62"/>
        <v>1.3162981004924339</v>
      </c>
      <c r="E796" s="33">
        <f t="shared" si="64"/>
        <v>936.33882941509944</v>
      </c>
      <c r="F796" s="4">
        <f t="shared" si="63"/>
        <v>0.76573725933313763</v>
      </c>
    </row>
    <row r="797" spans="1:6" x14ac:dyDescent="0.25">
      <c r="A797" s="31">
        <v>0.7738605271729555</v>
      </c>
      <c r="B797" s="32">
        <f t="shared" si="60"/>
        <v>0.75162110837498908</v>
      </c>
      <c r="C797" s="32">
        <f t="shared" si="61"/>
        <v>0.27516211083749892</v>
      </c>
      <c r="D797" s="32">
        <f t="shared" si="62"/>
        <v>1.3167441160580151</v>
      </c>
      <c r="E797" s="33">
        <f t="shared" si="64"/>
        <v>937.65557353115742</v>
      </c>
      <c r="F797" s="4">
        <f t="shared" si="63"/>
        <v>0.76681409177775939</v>
      </c>
    </row>
    <row r="798" spans="1:6" x14ac:dyDescent="0.25">
      <c r="A798" s="28">
        <v>0.77422663544450965</v>
      </c>
      <c r="B798" s="29">
        <f t="shared" si="60"/>
        <v>0.75283889794001635</v>
      </c>
      <c r="C798" s="29">
        <f t="shared" si="61"/>
        <v>0.27528388979400165</v>
      </c>
      <c r="D798" s="29">
        <f t="shared" si="62"/>
        <v>1.3169044775465788</v>
      </c>
      <c r="E798" s="33">
        <f t="shared" si="64"/>
        <v>938.972478008704</v>
      </c>
      <c r="F798" s="4">
        <f t="shared" si="63"/>
        <v>0.76789105536589763</v>
      </c>
    </row>
    <row r="799" spans="1:6" x14ac:dyDescent="0.25">
      <c r="A799" s="31">
        <v>0.77563205406243463</v>
      </c>
      <c r="B799" s="32">
        <f t="shared" si="60"/>
        <v>0.7575241687023605</v>
      </c>
      <c r="C799" s="32">
        <f t="shared" si="61"/>
        <v>0.27575241687023605</v>
      </c>
      <c r="D799" s="32">
        <f t="shared" si="62"/>
        <v>1.3175216275155694</v>
      </c>
      <c r="E799" s="33">
        <f t="shared" si="64"/>
        <v>940.28999963621959</v>
      </c>
      <c r="F799" s="4">
        <f t="shared" si="63"/>
        <v>0.7689685236588617</v>
      </c>
    </row>
    <row r="800" spans="1:6" x14ac:dyDescent="0.25">
      <c r="A800" s="28">
        <v>0.77583199168525507</v>
      </c>
      <c r="B800" s="29">
        <f t="shared" si="60"/>
        <v>0.75819205532469869</v>
      </c>
      <c r="C800" s="29">
        <f t="shared" si="61"/>
        <v>0.27581920553246986</v>
      </c>
      <c r="D800" s="29">
        <f t="shared" si="62"/>
        <v>1.3176096259611518</v>
      </c>
      <c r="E800" s="33">
        <f t="shared" si="64"/>
        <v>941.60760926218074</v>
      </c>
      <c r="F800" s="4">
        <f t="shared" si="63"/>
        <v>0.7700460639168949</v>
      </c>
    </row>
    <row r="801" spans="1:6" x14ac:dyDescent="0.25">
      <c r="A801" s="31">
        <v>0.7771825289262202</v>
      </c>
      <c r="B801" s="32">
        <f t="shared" si="60"/>
        <v>0.76271238601058944</v>
      </c>
      <c r="C801" s="32">
        <f t="shared" si="61"/>
        <v>0.27627123860105895</v>
      </c>
      <c r="D801" s="32">
        <f t="shared" si="62"/>
        <v>1.3182053637200171</v>
      </c>
      <c r="E801" s="33">
        <f t="shared" si="64"/>
        <v>942.92581462590078</v>
      </c>
      <c r="F801" s="4">
        <f t="shared" si="63"/>
        <v>0.77112409136886317</v>
      </c>
    </row>
    <row r="802" spans="1:6" x14ac:dyDescent="0.25">
      <c r="A802" s="28">
        <v>0.78013186880564578</v>
      </c>
      <c r="B802" s="29">
        <f t="shared" si="60"/>
        <v>0.77263865271770216</v>
      </c>
      <c r="C802" s="29">
        <f t="shared" si="61"/>
        <v>0.27726386527177022</v>
      </c>
      <c r="D802" s="29">
        <f t="shared" si="62"/>
        <v>1.3195144991554029</v>
      </c>
      <c r="E802" s="33">
        <f t="shared" si="64"/>
        <v>944.24532912505617</v>
      </c>
      <c r="F802" s="4">
        <f t="shared" si="63"/>
        <v>0.77220318943090205</v>
      </c>
    </row>
    <row r="803" spans="1:6" x14ac:dyDescent="0.25">
      <c r="A803" s="31">
        <v>0.78038252811982078</v>
      </c>
      <c r="B803" s="32">
        <f t="shared" si="60"/>
        <v>0.77348577566629639</v>
      </c>
      <c r="C803" s="32">
        <f t="shared" si="61"/>
        <v>0.27734857756662967</v>
      </c>
      <c r="D803" s="32">
        <f t="shared" si="62"/>
        <v>1.3196262829913925</v>
      </c>
      <c r="E803" s="33">
        <f t="shared" si="64"/>
        <v>945.56495540804758</v>
      </c>
      <c r="F803" s="4">
        <f t="shared" si="63"/>
        <v>0.7732823789096861</v>
      </c>
    </row>
    <row r="804" spans="1:6" x14ac:dyDescent="0.25">
      <c r="A804" s="28">
        <v>0.78168632955335704</v>
      </c>
      <c r="B804" s="29">
        <f t="shared" si="60"/>
        <v>0.7779010641542089</v>
      </c>
      <c r="C804" s="29">
        <f t="shared" si="61"/>
        <v>0.2777901064154209</v>
      </c>
      <c r="D804" s="29">
        <f t="shared" si="62"/>
        <v>1.3202090647129598</v>
      </c>
      <c r="E804" s="33">
        <f t="shared" si="64"/>
        <v>946.88516447276049</v>
      </c>
      <c r="F804" s="4">
        <f t="shared" si="63"/>
        <v>0.77436204498696659</v>
      </c>
    </row>
    <row r="805" spans="1:6" x14ac:dyDescent="0.25">
      <c r="A805" s="31">
        <v>0.78170730557216983</v>
      </c>
      <c r="B805" s="32">
        <f t="shared" si="60"/>
        <v>0.77797222274561051</v>
      </c>
      <c r="C805" s="32">
        <f t="shared" si="61"/>
        <v>0.27779722227456105</v>
      </c>
      <c r="D805" s="32">
        <f t="shared" si="62"/>
        <v>1.3202184591681247</v>
      </c>
      <c r="E805" s="33">
        <f t="shared" si="64"/>
        <v>948.20538293192863</v>
      </c>
      <c r="F805" s="4">
        <f t="shared" si="63"/>
        <v>0.77544171874702628</v>
      </c>
    </row>
    <row r="806" spans="1:6" x14ac:dyDescent="0.25">
      <c r="A806" s="28">
        <v>0.78242976951089538</v>
      </c>
      <c r="B806" s="29">
        <f t="shared" si="60"/>
        <v>0.78042550370042418</v>
      </c>
      <c r="C806" s="29">
        <f t="shared" si="61"/>
        <v>0.27804255037004244</v>
      </c>
      <c r="D806" s="29">
        <f t="shared" si="62"/>
        <v>1.320542385580832</v>
      </c>
      <c r="E806" s="33">
        <f t="shared" si="64"/>
        <v>949.5259253175094</v>
      </c>
      <c r="F806" s="4">
        <f t="shared" si="63"/>
        <v>0.77652165741388635</v>
      </c>
    </row>
    <row r="807" spans="1:6" x14ac:dyDescent="0.25">
      <c r="A807" s="31">
        <v>0.78294783931159873</v>
      </c>
      <c r="B807" s="32">
        <f t="shared" si="60"/>
        <v>0.78218761599787445</v>
      </c>
      <c r="C807" s="32">
        <f t="shared" si="61"/>
        <v>0.27821876159978748</v>
      </c>
      <c r="D807" s="32">
        <f t="shared" si="62"/>
        <v>1.320775100481413</v>
      </c>
      <c r="E807" s="33">
        <f t="shared" si="64"/>
        <v>950.84670041799086</v>
      </c>
      <c r="F807" s="4">
        <f t="shared" si="63"/>
        <v>0.77760178639483424</v>
      </c>
    </row>
    <row r="808" spans="1:6" x14ac:dyDescent="0.25">
      <c r="A808" s="28">
        <v>0.7834159854984668</v>
      </c>
      <c r="B808" s="29">
        <f t="shared" si="60"/>
        <v>0.78378201444807072</v>
      </c>
      <c r="C808" s="29">
        <f t="shared" si="61"/>
        <v>0.27837820144480707</v>
      </c>
      <c r="D808" s="29">
        <f t="shared" si="62"/>
        <v>1.320985701447386</v>
      </c>
      <c r="E808" s="33">
        <f t="shared" si="64"/>
        <v>952.16768611943826</v>
      </c>
      <c r="F808" s="4">
        <f t="shared" si="63"/>
        <v>0.77868208760510926</v>
      </c>
    </row>
    <row r="809" spans="1:6" x14ac:dyDescent="0.25">
      <c r="A809" s="31">
        <v>0.78372328294765747</v>
      </c>
      <c r="B809" s="32">
        <f t="shared" si="60"/>
        <v>0.78482968300393052</v>
      </c>
      <c r="C809" s="32">
        <f t="shared" si="61"/>
        <v>0.2784829683003931</v>
      </c>
      <c r="D809" s="32">
        <f t="shared" si="62"/>
        <v>1.3211241042154855</v>
      </c>
      <c r="E809" s="33">
        <f t="shared" si="64"/>
        <v>953.48881022365379</v>
      </c>
      <c r="F809" s="4">
        <f t="shared" si="63"/>
        <v>0.77976250200107411</v>
      </c>
    </row>
    <row r="810" spans="1:6" x14ac:dyDescent="0.25">
      <c r="A810" s="28">
        <v>0.78408561836568746</v>
      </c>
      <c r="B810" s="29">
        <f t="shared" si="60"/>
        <v>0.78606610018323675</v>
      </c>
      <c r="C810" s="29">
        <f t="shared" si="61"/>
        <v>0.27860661001832371</v>
      </c>
      <c r="D810" s="29">
        <f t="shared" si="62"/>
        <v>1.3212874603679399</v>
      </c>
      <c r="E810" s="33">
        <f t="shared" si="64"/>
        <v>954.81009768402168</v>
      </c>
      <c r="F810" s="4">
        <f t="shared" si="63"/>
        <v>0.78084304998958953</v>
      </c>
    </row>
    <row r="811" spans="1:6" x14ac:dyDescent="0.25">
      <c r="A811" s="31">
        <v>0.78657881728895174</v>
      </c>
      <c r="B811" s="32">
        <f t="shared" si="60"/>
        <v>0.79460662149729344</v>
      </c>
      <c r="C811" s="32">
        <f t="shared" si="61"/>
        <v>0.27946066214972937</v>
      </c>
      <c r="D811" s="32">
        <f t="shared" si="62"/>
        <v>1.3224163907537472</v>
      </c>
      <c r="E811" s="33">
        <f t="shared" si="64"/>
        <v>956.13251407477549</v>
      </c>
      <c r="F811" s="4">
        <f t="shared" si="63"/>
        <v>0.78192452121660849</v>
      </c>
    </row>
    <row r="812" spans="1:6" x14ac:dyDescent="0.25">
      <c r="A812" s="28">
        <v>0.79028805090871745</v>
      </c>
      <c r="B812" s="29">
        <f t="shared" si="60"/>
        <v>0.80742112842652114</v>
      </c>
      <c r="C812" s="29">
        <f t="shared" si="61"/>
        <v>0.28074211284265216</v>
      </c>
      <c r="D812" s="29">
        <f t="shared" si="62"/>
        <v>1.3241120883984276</v>
      </c>
      <c r="E812" s="33">
        <f t="shared" si="64"/>
        <v>957.45662616317395</v>
      </c>
      <c r="F812" s="4">
        <f t="shared" si="63"/>
        <v>0.78300737918401064</v>
      </c>
    </row>
    <row r="813" spans="1:6" x14ac:dyDescent="0.25">
      <c r="A813" s="31">
        <v>0.79279310364624211</v>
      </c>
      <c r="B813" s="32">
        <f t="shared" si="60"/>
        <v>0.81615097416831139</v>
      </c>
      <c r="C813" s="32">
        <f t="shared" si="61"/>
        <v>0.28161509741683116</v>
      </c>
      <c r="D813" s="32">
        <f t="shared" si="62"/>
        <v>1.3252685225272176</v>
      </c>
      <c r="E813" s="33">
        <f t="shared" si="64"/>
        <v>958.78189468570122</v>
      </c>
      <c r="F813" s="4">
        <f t="shared" si="63"/>
        <v>0.78409118288245849</v>
      </c>
    </row>
    <row r="814" spans="1:6" x14ac:dyDescent="0.25">
      <c r="A814" s="28">
        <v>0.79301162865275265</v>
      </c>
      <c r="B814" s="29">
        <f t="shared" si="60"/>
        <v>0.81691545904445118</v>
      </c>
      <c r="C814" s="29">
        <f t="shared" si="61"/>
        <v>0.28169154590444512</v>
      </c>
      <c r="D814" s="29">
        <f t="shared" si="62"/>
        <v>1.3253698411742265</v>
      </c>
      <c r="E814" s="33">
        <f t="shared" si="64"/>
        <v>960.1072645268755</v>
      </c>
      <c r="F814" s="4">
        <f t="shared" si="63"/>
        <v>0.78517506943922721</v>
      </c>
    </row>
    <row r="815" spans="1:6" x14ac:dyDescent="0.25">
      <c r="A815" s="31">
        <v>0.79315447253950044</v>
      </c>
      <c r="B815" s="32">
        <f t="shared" si="60"/>
        <v>0.8174154402733822</v>
      </c>
      <c r="C815" s="32">
        <f t="shared" si="61"/>
        <v>0.28174154402733825</v>
      </c>
      <c r="D815" s="32">
        <f t="shared" si="62"/>
        <v>1.3254361088350399</v>
      </c>
      <c r="E815" s="33">
        <f t="shared" si="64"/>
        <v>961.43270063571049</v>
      </c>
      <c r="F815" s="4">
        <f t="shared" si="63"/>
        <v>0.78625901018964395</v>
      </c>
    </row>
    <row r="816" spans="1:6" x14ac:dyDescent="0.25">
      <c r="A816" s="28">
        <v>0.79357707424904167</v>
      </c>
      <c r="B816" s="29">
        <f t="shared" si="60"/>
        <v>0.81889582611107514</v>
      </c>
      <c r="C816" s="29">
        <f t="shared" si="61"/>
        <v>0.28188958261110753</v>
      </c>
      <c r="D816" s="29">
        <f t="shared" si="62"/>
        <v>1.3256323390439313</v>
      </c>
      <c r="E816" s="33">
        <f t="shared" si="64"/>
        <v>962.75833297475447</v>
      </c>
      <c r="F816" s="4">
        <f t="shared" si="63"/>
        <v>0.78734311141699242</v>
      </c>
    </row>
    <row r="817" spans="1:6" x14ac:dyDescent="0.25">
      <c r="A817" s="31">
        <v>0.79376084640764433</v>
      </c>
      <c r="B817" s="32">
        <f t="shared" si="60"/>
        <v>0.81954014534930775</v>
      </c>
      <c r="C817" s="32">
        <f t="shared" si="61"/>
        <v>0.2819540145349308</v>
      </c>
      <c r="D817" s="32">
        <f t="shared" si="62"/>
        <v>1.3257177548375407</v>
      </c>
      <c r="E817" s="33">
        <f t="shared" si="64"/>
        <v>964.08405072959204</v>
      </c>
      <c r="F817" s="4">
        <f t="shared" si="63"/>
        <v>0.78842728249731886</v>
      </c>
    </row>
    <row r="818" spans="1:6" x14ac:dyDescent="0.25">
      <c r="A818" s="28">
        <v>0.79611223091867356</v>
      </c>
      <c r="B818" s="29">
        <f t="shared" si="60"/>
        <v>0.82781454146665023</v>
      </c>
      <c r="C818" s="29">
        <f t="shared" si="61"/>
        <v>0.28278145414666506</v>
      </c>
      <c r="D818" s="29">
        <f t="shared" si="62"/>
        <v>1.3268151601775848</v>
      </c>
      <c r="E818" s="33">
        <f t="shared" si="64"/>
        <v>965.41086588976964</v>
      </c>
      <c r="F818" s="4">
        <f t="shared" si="63"/>
        <v>0.78951235103498774</v>
      </c>
    </row>
    <row r="819" spans="1:6" x14ac:dyDescent="0.25">
      <c r="A819" s="31">
        <v>0.79653581987179967</v>
      </c>
      <c r="B819" s="32">
        <f t="shared" si="60"/>
        <v>0.82931115515529286</v>
      </c>
      <c r="C819" s="32">
        <f t="shared" si="61"/>
        <v>0.2829311155155293</v>
      </c>
      <c r="D819" s="32">
        <f t="shared" si="62"/>
        <v>1.3270137480107795</v>
      </c>
      <c r="E819" s="33">
        <f t="shared" si="64"/>
        <v>966.73787963778045</v>
      </c>
      <c r="F819" s="4">
        <f t="shared" si="63"/>
        <v>0.79059758197765195</v>
      </c>
    </row>
    <row r="820" spans="1:6" x14ac:dyDescent="0.25">
      <c r="A820" s="28">
        <v>0.79943741695328041</v>
      </c>
      <c r="B820" s="29">
        <f t="shared" si="60"/>
        <v>0.83961343112392062</v>
      </c>
      <c r="C820" s="29">
        <f t="shared" si="61"/>
        <v>0.28396134311239207</v>
      </c>
      <c r="D820" s="29">
        <f t="shared" si="62"/>
        <v>1.3283815786628583</v>
      </c>
      <c r="E820" s="33">
        <f t="shared" si="64"/>
        <v>968.06626121644331</v>
      </c>
      <c r="F820" s="4">
        <f t="shared" si="63"/>
        <v>0.79168393153129513</v>
      </c>
    </row>
    <row r="821" spans="1:6" x14ac:dyDescent="0.25">
      <c r="A821" s="31">
        <v>0.79947899732649552</v>
      </c>
      <c r="B821" s="32">
        <f t="shared" si="60"/>
        <v>0.83976171142375644</v>
      </c>
      <c r="C821" s="32">
        <f t="shared" si="61"/>
        <v>0.28397617114237567</v>
      </c>
      <c r="D821" s="32">
        <f t="shared" si="62"/>
        <v>1.3284012760907731</v>
      </c>
      <c r="E821" s="33">
        <f t="shared" si="64"/>
        <v>969.39466249253405</v>
      </c>
      <c r="F821" s="4">
        <f t="shared" si="63"/>
        <v>0.79277029719348158</v>
      </c>
    </row>
    <row r="822" spans="1:6" x14ac:dyDescent="0.25">
      <c r="A822" s="28">
        <v>0.80074179716092642</v>
      </c>
      <c r="B822" s="29">
        <f t="shared" si="60"/>
        <v>0.84427383133679801</v>
      </c>
      <c r="C822" s="29">
        <f t="shared" si="61"/>
        <v>0.28442738313367982</v>
      </c>
      <c r="D822" s="29">
        <f t="shared" si="62"/>
        <v>1.3290008019222594</v>
      </c>
      <c r="E822" s="33">
        <f t="shared" si="64"/>
        <v>970.72366329445629</v>
      </c>
      <c r="F822" s="4">
        <f t="shared" si="63"/>
        <v>0.79385715314748617</v>
      </c>
    </row>
    <row r="823" spans="1:6" x14ac:dyDescent="0.25">
      <c r="A823" s="31">
        <v>0.8034928939886854</v>
      </c>
      <c r="B823" s="32">
        <f t="shared" si="60"/>
        <v>0.85416384637646336</v>
      </c>
      <c r="C823" s="32">
        <f t="shared" si="61"/>
        <v>0.28541638463764635</v>
      </c>
      <c r="D823" s="32">
        <f t="shared" si="62"/>
        <v>1.3303158358922316</v>
      </c>
      <c r="E823" s="33">
        <f t="shared" si="64"/>
        <v>972.05397913034847</v>
      </c>
      <c r="F823" s="4">
        <f t="shared" si="63"/>
        <v>0.79494508453537904</v>
      </c>
    </row>
    <row r="824" spans="1:6" x14ac:dyDescent="0.25">
      <c r="A824" s="28">
        <v>0.80423617099984657</v>
      </c>
      <c r="B824" s="29">
        <f t="shared" si="60"/>
        <v>0.85685023638200464</v>
      </c>
      <c r="C824" s="29">
        <f t="shared" si="61"/>
        <v>0.28568502363820047</v>
      </c>
      <c r="D824" s="29">
        <f t="shared" si="62"/>
        <v>1.330673258615499</v>
      </c>
      <c r="E824" s="33">
        <f t="shared" si="64"/>
        <v>973.38465238896401</v>
      </c>
      <c r="F824" s="4">
        <f t="shared" si="63"/>
        <v>0.79603330822333251</v>
      </c>
    </row>
    <row r="825" spans="1:6" x14ac:dyDescent="0.25">
      <c r="A825" s="31">
        <v>0.80458531996268035</v>
      </c>
      <c r="B825" s="32">
        <f t="shared" si="60"/>
        <v>0.85811428510838628</v>
      </c>
      <c r="C825" s="32">
        <f t="shared" si="61"/>
        <v>0.28581142851083863</v>
      </c>
      <c r="D825" s="32">
        <f t="shared" si="62"/>
        <v>1.3308414728306015</v>
      </c>
      <c r="E825" s="33">
        <f t="shared" si="64"/>
        <v>974.71549386179458</v>
      </c>
      <c r="F825" s="4">
        <f t="shared" si="63"/>
        <v>0.79712166947675689</v>
      </c>
    </row>
    <row r="826" spans="1:6" x14ac:dyDescent="0.25">
      <c r="A826" s="28">
        <v>0.80538846152910659</v>
      </c>
      <c r="B826" s="29">
        <f t="shared" si="60"/>
        <v>0.86102717378542992</v>
      </c>
      <c r="C826" s="29">
        <f t="shared" si="61"/>
        <v>0.28610271737854298</v>
      </c>
      <c r="D826" s="29">
        <f t="shared" si="62"/>
        <v>1.3312291886022189</v>
      </c>
      <c r="E826" s="33">
        <f t="shared" si="64"/>
        <v>976.04672305039685</v>
      </c>
      <c r="F826" s="4">
        <f t="shared" si="63"/>
        <v>0.79821034780387634</v>
      </c>
    </row>
    <row r="827" spans="1:6" x14ac:dyDescent="0.25">
      <c r="A827" s="31">
        <v>0.8094551805263076</v>
      </c>
      <c r="B827" s="32">
        <f t="shared" si="60"/>
        <v>0.87589036313855517</v>
      </c>
      <c r="C827" s="32">
        <f t="shared" si="61"/>
        <v>0.28758903631385552</v>
      </c>
      <c r="D827" s="32">
        <f t="shared" si="62"/>
        <v>1.3332092909197357</v>
      </c>
      <c r="E827" s="33">
        <f t="shared" si="64"/>
        <v>977.37993234131659</v>
      </c>
      <c r="F827" s="4">
        <f t="shared" si="63"/>
        <v>0.79930064545732737</v>
      </c>
    </row>
    <row r="828" spans="1:6" x14ac:dyDescent="0.25">
      <c r="A828" s="28">
        <v>0.81033129831336659</v>
      </c>
      <c r="B828" s="29">
        <f t="shared" si="60"/>
        <v>0.8791178075040027</v>
      </c>
      <c r="C828" s="29">
        <f t="shared" si="61"/>
        <v>0.2879117807504003</v>
      </c>
      <c r="D828" s="29">
        <f t="shared" si="62"/>
        <v>1.3336396462447877</v>
      </c>
      <c r="E828" s="33">
        <f t="shared" si="64"/>
        <v>978.71357198756141</v>
      </c>
      <c r="F828" s="4">
        <f t="shared" si="63"/>
        <v>0.80039129505507123</v>
      </c>
    </row>
    <row r="829" spans="1:6" x14ac:dyDescent="0.25">
      <c r="A829" s="31">
        <v>0.81098225055505768</v>
      </c>
      <c r="B829" s="32">
        <f t="shared" si="60"/>
        <v>0.88152172821330477</v>
      </c>
      <c r="C829" s="32">
        <f t="shared" si="61"/>
        <v>0.28815217282133049</v>
      </c>
      <c r="D829" s="32">
        <f t="shared" si="62"/>
        <v>1.333960281178727</v>
      </c>
      <c r="E829" s="33">
        <f t="shared" si="64"/>
        <v>980.04753226874016</v>
      </c>
      <c r="F829" s="4">
        <f t="shared" si="63"/>
        <v>0.80148220686784644</v>
      </c>
    </row>
    <row r="830" spans="1:6" x14ac:dyDescent="0.25">
      <c r="A830" s="28">
        <v>0.81276355283729373</v>
      </c>
      <c r="B830" s="29">
        <f t="shared" si="60"/>
        <v>0.88812615631249103</v>
      </c>
      <c r="C830" s="29">
        <f t="shared" si="61"/>
        <v>0.2888126156312491</v>
      </c>
      <c r="D830" s="29">
        <f t="shared" si="62"/>
        <v>1.3348415766457418</v>
      </c>
      <c r="E830" s="33">
        <f t="shared" si="64"/>
        <v>981.38237384538593</v>
      </c>
      <c r="F830" s="4">
        <f t="shared" si="63"/>
        <v>0.80257383940345661</v>
      </c>
    </row>
    <row r="831" spans="1:6" x14ac:dyDescent="0.25">
      <c r="A831" s="31">
        <v>0.81291860601287247</v>
      </c>
      <c r="B831" s="32">
        <f t="shared" si="60"/>
        <v>0.88870287052005181</v>
      </c>
      <c r="C831" s="32">
        <f t="shared" si="61"/>
        <v>0.28887028705200518</v>
      </c>
      <c r="D831" s="32">
        <f t="shared" si="62"/>
        <v>1.3349185610758307</v>
      </c>
      <c r="E831" s="33">
        <f t="shared" si="64"/>
        <v>982.71729240646175</v>
      </c>
      <c r="F831" s="4">
        <f t="shared" si="63"/>
        <v>0.80366553489688142</v>
      </c>
    </row>
    <row r="832" spans="1:6" x14ac:dyDescent="0.25">
      <c r="A832" s="28">
        <v>0.81398586133195727</v>
      </c>
      <c r="B832" s="29">
        <f t="shared" si="60"/>
        <v>0.89268053468808406</v>
      </c>
      <c r="C832" s="29">
        <f t="shared" si="61"/>
        <v>0.28926805346880841</v>
      </c>
      <c r="D832" s="29">
        <f t="shared" si="62"/>
        <v>1.3354496524667514</v>
      </c>
      <c r="E832" s="33">
        <f t="shared" si="64"/>
        <v>984.05274205892852</v>
      </c>
      <c r="F832" s="4">
        <f t="shared" si="63"/>
        <v>0.80475766471648535</v>
      </c>
    </row>
    <row r="833" spans="1:6" x14ac:dyDescent="0.25">
      <c r="A833" s="31">
        <v>0.81421530672163156</v>
      </c>
      <c r="B833" s="32">
        <f t="shared" si="60"/>
        <v>0.89353752400791309</v>
      </c>
      <c r="C833" s="32">
        <f t="shared" si="61"/>
        <v>0.28935375240079131</v>
      </c>
      <c r="D833" s="32">
        <f t="shared" si="62"/>
        <v>1.3355641039798007</v>
      </c>
      <c r="E833" s="33">
        <f t="shared" si="64"/>
        <v>985.38830616290829</v>
      </c>
      <c r="F833" s="4">
        <f t="shared" si="63"/>
        <v>0.80584988813445901</v>
      </c>
    </row>
    <row r="834" spans="1:6" x14ac:dyDescent="0.25">
      <c r="A834" s="28">
        <v>0.81495011808712237</v>
      </c>
      <c r="B834" s="29">
        <f t="shared" ref="B834:B897" si="65">_xlfn.NORM.INV(A834,0,1)</f>
        <v>0.89628650665081955</v>
      </c>
      <c r="C834" s="29">
        <f t="shared" ref="C834:C897" si="66">0.2+B834*0.1</f>
        <v>0.28962865066508198</v>
      </c>
      <c r="D834" s="29">
        <f t="shared" ref="D834:D897" si="67">EXP(C834)</f>
        <v>1.3359312987021172</v>
      </c>
      <c r="E834" s="33">
        <f t="shared" si="64"/>
        <v>986.72423746161041</v>
      </c>
      <c r="F834" s="4">
        <f t="shared" si="63"/>
        <v>0.80694241184402737</v>
      </c>
    </row>
    <row r="835" spans="1:6" x14ac:dyDescent="0.25">
      <c r="A835" s="31">
        <v>0.81518531005357653</v>
      </c>
      <c r="B835" s="32">
        <f t="shared" si="65"/>
        <v>0.8971678086833611</v>
      </c>
      <c r="C835" s="32">
        <f t="shared" si="66"/>
        <v>0.28971678086833613</v>
      </c>
      <c r="D835" s="32">
        <f t="shared" si="67"/>
        <v>1.3360490397872022</v>
      </c>
      <c r="E835" s="33">
        <f t="shared" si="64"/>
        <v>988.06028650139763</v>
      </c>
      <c r="F835" s="4">
        <f t="shared" ref="F835:F898" si="68">E835/MAX(E835:E1834)</f>
        <v>0.80803503184217529</v>
      </c>
    </row>
    <row r="836" spans="1:6" x14ac:dyDescent="0.25">
      <c r="A836" s="28">
        <v>0.81586440155469431</v>
      </c>
      <c r="B836" s="29">
        <f t="shared" si="65"/>
        <v>0.89971639364487965</v>
      </c>
      <c r="C836" s="29">
        <f t="shared" si="66"/>
        <v>0.289971639364488</v>
      </c>
      <c r="D836" s="29">
        <f t="shared" si="67"/>
        <v>1.3363895866300524</v>
      </c>
      <c r="E836" s="33">
        <f t="shared" ref="E836:E899" si="69">D836+E835</f>
        <v>989.39667608802768</v>
      </c>
      <c r="F836" s="4">
        <f t="shared" si="68"/>
        <v>0.80912793033930019</v>
      </c>
    </row>
    <row r="837" spans="1:6" x14ac:dyDescent="0.25">
      <c r="A837" s="31">
        <v>0.81676872262720801</v>
      </c>
      <c r="B837" s="32">
        <f t="shared" si="65"/>
        <v>0.90311935112643027</v>
      </c>
      <c r="C837" s="32">
        <f t="shared" si="66"/>
        <v>0.29031193511264303</v>
      </c>
      <c r="D837" s="32">
        <f t="shared" si="67"/>
        <v>1.3368444317107955</v>
      </c>
      <c r="E837" s="33">
        <f t="shared" si="69"/>
        <v>990.73352051973848</v>
      </c>
      <c r="F837" s="4">
        <f t="shared" si="68"/>
        <v>0.81022120080842341</v>
      </c>
    </row>
    <row r="838" spans="1:6" x14ac:dyDescent="0.25">
      <c r="A838" s="28">
        <v>0.81802593962429326</v>
      </c>
      <c r="B838" s="29">
        <f t="shared" si="65"/>
        <v>0.90786770741573775</v>
      </c>
      <c r="C838" s="29">
        <f t="shared" si="66"/>
        <v>0.29078677074157377</v>
      </c>
      <c r="D838" s="29">
        <f t="shared" si="67"/>
        <v>1.3374793638095708</v>
      </c>
      <c r="E838" s="33">
        <f t="shared" si="69"/>
        <v>992.0709998835481</v>
      </c>
      <c r="F838" s="4">
        <f t="shared" si="68"/>
        <v>0.81131499052458633</v>
      </c>
    </row>
    <row r="839" spans="1:6" x14ac:dyDescent="0.25">
      <c r="A839" s="31">
        <v>0.82070460475491414</v>
      </c>
      <c r="B839" s="32">
        <f t="shared" si="65"/>
        <v>0.91805362796290457</v>
      </c>
      <c r="C839" s="32">
        <f t="shared" si="66"/>
        <v>0.29180536279629049</v>
      </c>
      <c r="D839" s="32">
        <f t="shared" si="67"/>
        <v>1.3388424037358648</v>
      </c>
      <c r="E839" s="33">
        <f t="shared" si="69"/>
        <v>993.40984228728394</v>
      </c>
      <c r="F839" s="4">
        <f t="shared" si="68"/>
        <v>0.81240989493387594</v>
      </c>
    </row>
    <row r="840" spans="1:6" x14ac:dyDescent="0.25">
      <c r="A840" s="28">
        <v>0.82110791936972904</v>
      </c>
      <c r="B840" s="29">
        <f t="shared" si="65"/>
        <v>0.91959553427266028</v>
      </c>
      <c r="C840" s="29">
        <f t="shared" si="66"/>
        <v>0.29195955342726604</v>
      </c>
      <c r="D840" s="29">
        <f t="shared" si="67"/>
        <v>1.339048856607014</v>
      </c>
      <c r="E840" s="33">
        <f t="shared" si="69"/>
        <v>994.748891143891</v>
      </c>
      <c r="F840" s="4">
        <f t="shared" si="68"/>
        <v>0.81350496818018359</v>
      </c>
    </row>
    <row r="841" spans="1:6" x14ac:dyDescent="0.25">
      <c r="A841" s="31">
        <v>0.82162857535121459</v>
      </c>
      <c r="B841" s="32">
        <f t="shared" si="65"/>
        <v>0.92158928567623588</v>
      </c>
      <c r="C841" s="32">
        <f t="shared" si="66"/>
        <v>0.2921589285676236</v>
      </c>
      <c r="D841" s="32">
        <f t="shared" si="67"/>
        <v>1.3393158562764094</v>
      </c>
      <c r="E841" s="33">
        <f t="shared" si="69"/>
        <v>996.08820700016736</v>
      </c>
      <c r="F841" s="4">
        <f t="shared" si="68"/>
        <v>0.81460025977863959</v>
      </c>
    </row>
    <row r="842" spans="1:6" x14ac:dyDescent="0.25">
      <c r="A842" s="28">
        <v>0.82183731946508487</v>
      </c>
      <c r="B842" s="29">
        <f t="shared" si="65"/>
        <v>0.92238966037998504</v>
      </c>
      <c r="C842" s="29">
        <f t="shared" si="66"/>
        <v>0.29223896603799854</v>
      </c>
      <c r="D842" s="29">
        <f t="shared" si="67"/>
        <v>1.3394230560195197</v>
      </c>
      <c r="E842" s="33">
        <f t="shared" si="69"/>
        <v>997.4276300561869</v>
      </c>
      <c r="F842" s="4">
        <f t="shared" si="68"/>
        <v>0.81569563904497278</v>
      </c>
    </row>
    <row r="843" spans="1:6" x14ac:dyDescent="0.25">
      <c r="A843" s="31">
        <v>0.82332551651810548</v>
      </c>
      <c r="B843" s="32">
        <f t="shared" si="65"/>
        <v>0.92811298056194325</v>
      </c>
      <c r="C843" s="32">
        <f t="shared" si="66"/>
        <v>0.29281129805619432</v>
      </c>
      <c r="D843" s="32">
        <f t="shared" si="67"/>
        <v>1.340189870135593</v>
      </c>
      <c r="E843" s="33">
        <f t="shared" si="69"/>
        <v>998.76781992632255</v>
      </c>
      <c r="F843" s="4">
        <f t="shared" si="68"/>
        <v>0.81679164541136984</v>
      </c>
    </row>
    <row r="844" spans="1:6" x14ac:dyDescent="0.25">
      <c r="A844" s="28">
        <v>0.82560366581969036</v>
      </c>
      <c r="B844" s="29">
        <f t="shared" si="65"/>
        <v>0.93693368949473865</v>
      </c>
      <c r="C844" s="29">
        <f t="shared" si="66"/>
        <v>0.2936933689494739</v>
      </c>
      <c r="D844" s="29">
        <f t="shared" si="67"/>
        <v>1.3413725341315705</v>
      </c>
      <c r="E844" s="33">
        <f t="shared" si="69"/>
        <v>1000.1091924604541</v>
      </c>
      <c r="F844" s="4">
        <f t="shared" si="68"/>
        <v>0.8178886189595802</v>
      </c>
    </row>
    <row r="845" spans="1:6" x14ac:dyDescent="0.25">
      <c r="A845" s="31">
        <v>0.82780138570945361</v>
      </c>
      <c r="B845" s="32">
        <f t="shared" si="65"/>
        <v>0.94551262473580078</v>
      </c>
      <c r="C845" s="32">
        <f t="shared" si="66"/>
        <v>0.2945512624735801</v>
      </c>
      <c r="D845" s="32">
        <f t="shared" si="67"/>
        <v>1.3425237826957517</v>
      </c>
      <c r="E845" s="33">
        <f t="shared" si="69"/>
        <v>1001.4517162431498</v>
      </c>
      <c r="F845" s="4">
        <f t="shared" si="68"/>
        <v>0.81898653399808519</v>
      </c>
    </row>
    <row r="846" spans="1:6" x14ac:dyDescent="0.25">
      <c r="A846" s="28">
        <v>0.82828102176471552</v>
      </c>
      <c r="B846" s="29">
        <f t="shared" si="65"/>
        <v>0.94739417846722684</v>
      </c>
      <c r="C846" s="29">
        <f t="shared" si="66"/>
        <v>0.2947394178467227</v>
      </c>
      <c r="D846" s="29">
        <f t="shared" si="67"/>
        <v>1.34277640952484</v>
      </c>
      <c r="E846" s="33">
        <f t="shared" si="69"/>
        <v>1002.7944926526746</v>
      </c>
      <c r="F846" s="4">
        <f t="shared" si="68"/>
        <v>0.82008465563463961</v>
      </c>
    </row>
    <row r="847" spans="1:6" x14ac:dyDescent="0.25">
      <c r="A847" s="31">
        <v>0.82858434712161688</v>
      </c>
      <c r="B847" s="32">
        <f t="shared" si="65"/>
        <v>0.94858581999789104</v>
      </c>
      <c r="C847" s="32">
        <f t="shared" si="66"/>
        <v>0.29485858199978909</v>
      </c>
      <c r="D847" s="32">
        <f t="shared" si="67"/>
        <v>1.3429364298725939</v>
      </c>
      <c r="E847" s="33">
        <f t="shared" si="69"/>
        <v>1004.1374290825472</v>
      </c>
      <c r="F847" s="4">
        <f t="shared" si="68"/>
        <v>0.82118290813572581</v>
      </c>
    </row>
    <row r="848" spans="1:6" x14ac:dyDescent="0.25">
      <c r="A848" s="28">
        <v>0.82868455551392328</v>
      </c>
      <c r="B848" s="29">
        <f t="shared" si="65"/>
        <v>0.94897979398398224</v>
      </c>
      <c r="C848" s="29">
        <f t="shared" si="66"/>
        <v>0.29489797939839824</v>
      </c>
      <c r="D848" s="29">
        <f t="shared" si="67"/>
        <v>1.3429893391166647</v>
      </c>
      <c r="E848" s="33">
        <f t="shared" si="69"/>
        <v>1005.4804184216639</v>
      </c>
      <c r="F848" s="4">
        <f t="shared" si="68"/>
        <v>0.82228120390595583</v>
      </c>
    </row>
    <row r="849" spans="1:6" x14ac:dyDescent="0.25">
      <c r="A849" s="31">
        <v>0.8295186038043918</v>
      </c>
      <c r="B849" s="32">
        <f t="shared" si="65"/>
        <v>0.9522646272487445</v>
      </c>
      <c r="C849" s="32">
        <f t="shared" si="66"/>
        <v>0.29522646272487446</v>
      </c>
      <c r="D849" s="32">
        <f t="shared" si="67"/>
        <v>1.3434305611852788</v>
      </c>
      <c r="E849" s="33">
        <f t="shared" si="69"/>
        <v>1006.8238489828492</v>
      </c>
      <c r="F849" s="4">
        <f t="shared" si="68"/>
        <v>0.82337986050729428</v>
      </c>
    </row>
    <row r="850" spans="1:6" x14ac:dyDescent="0.25">
      <c r="A850" s="28">
        <v>0.83076683826952502</v>
      </c>
      <c r="B850" s="29">
        <f t="shared" si="65"/>
        <v>0.95719998734132261</v>
      </c>
      <c r="C850" s="29">
        <f t="shared" si="66"/>
        <v>0.29571999873413229</v>
      </c>
      <c r="D850" s="29">
        <f t="shared" si="67"/>
        <v>1.3440937561850064</v>
      </c>
      <c r="E850" s="33">
        <f t="shared" si="69"/>
        <v>1008.1679427390342</v>
      </c>
      <c r="F850" s="4">
        <f t="shared" si="68"/>
        <v>0.82447905946905353</v>
      </c>
    </row>
    <row r="851" spans="1:6" x14ac:dyDescent="0.25">
      <c r="A851" s="31">
        <v>0.83271361170659619</v>
      </c>
      <c r="B851" s="32">
        <f t="shared" si="65"/>
        <v>0.96494416931465365</v>
      </c>
      <c r="C851" s="32">
        <f t="shared" si="66"/>
        <v>0.29649441693146539</v>
      </c>
      <c r="D851" s="32">
        <f t="shared" si="67"/>
        <v>1.3451350499951149</v>
      </c>
      <c r="E851" s="33">
        <f t="shared" si="69"/>
        <v>1009.5130777890292</v>
      </c>
      <c r="F851" s="4">
        <f t="shared" si="68"/>
        <v>0.82557911000018391</v>
      </c>
    </row>
    <row r="852" spans="1:6" x14ac:dyDescent="0.25">
      <c r="A852" s="28">
        <v>0.83317946982405311</v>
      </c>
      <c r="B852" s="29">
        <f t="shared" si="65"/>
        <v>0.96680592821757283</v>
      </c>
      <c r="C852" s="29">
        <f t="shared" si="66"/>
        <v>0.29668059282175729</v>
      </c>
      <c r="D852" s="29">
        <f t="shared" si="67"/>
        <v>1.3453855050242312</v>
      </c>
      <c r="E852" s="33">
        <f t="shared" si="69"/>
        <v>1010.8584632940534</v>
      </c>
      <c r="F852" s="4">
        <f t="shared" si="68"/>
        <v>0.82667936535326725</v>
      </c>
    </row>
    <row r="853" spans="1:6" x14ac:dyDescent="0.25">
      <c r="A853" s="31">
        <v>0.83386029599331768</v>
      </c>
      <c r="B853" s="32">
        <f t="shared" si="65"/>
        <v>0.96953283048046934</v>
      </c>
      <c r="C853" s="32">
        <f t="shared" si="66"/>
        <v>0.29695328304804697</v>
      </c>
      <c r="D853" s="32">
        <f t="shared" si="67"/>
        <v>1.345752428527996</v>
      </c>
      <c r="E853" s="33">
        <f t="shared" si="69"/>
        <v>1012.2042157225815</v>
      </c>
      <c r="F853" s="4">
        <f t="shared" si="68"/>
        <v>0.82777992077614315</v>
      </c>
    </row>
    <row r="854" spans="1:6" x14ac:dyDescent="0.25">
      <c r="A854" s="28">
        <v>0.83569791322106546</v>
      </c>
      <c r="B854" s="29">
        <f t="shared" si="65"/>
        <v>0.97692926258618706</v>
      </c>
      <c r="C854" s="29">
        <f t="shared" si="66"/>
        <v>0.29769292625861871</v>
      </c>
      <c r="D854" s="29">
        <f t="shared" si="67"/>
        <v>1.3467481733774305</v>
      </c>
      <c r="E854" s="33">
        <f t="shared" si="69"/>
        <v>1013.5509638959589</v>
      </c>
      <c r="F854" s="4">
        <f t="shared" si="68"/>
        <v>0.82888129051848114</v>
      </c>
    </row>
    <row r="855" spans="1:6" x14ac:dyDescent="0.25">
      <c r="A855" s="31">
        <v>0.83588500192958981</v>
      </c>
      <c r="B855" s="32">
        <f t="shared" si="65"/>
        <v>0.97768529645491775</v>
      </c>
      <c r="C855" s="32">
        <f t="shared" si="66"/>
        <v>0.29776852964549178</v>
      </c>
      <c r="D855" s="32">
        <f t="shared" si="67"/>
        <v>1.3468499959496201</v>
      </c>
      <c r="E855" s="33">
        <f t="shared" si="69"/>
        <v>1014.8978138919085</v>
      </c>
      <c r="F855" s="4">
        <f t="shared" si="68"/>
        <v>0.82998274353124946</v>
      </c>
    </row>
    <row r="856" spans="1:6" x14ac:dyDescent="0.25">
      <c r="A856" s="28">
        <v>0.83950786245554532</v>
      </c>
      <c r="B856" s="29">
        <f t="shared" si="65"/>
        <v>0.99243725081330181</v>
      </c>
      <c r="C856" s="29">
        <f t="shared" si="66"/>
        <v>0.29924372508133018</v>
      </c>
      <c r="D856" s="29">
        <f t="shared" si="67"/>
        <v>1.3488383291458474</v>
      </c>
      <c r="E856" s="33">
        <f t="shared" si="69"/>
        <v>1016.2466522210543</v>
      </c>
      <c r="F856" s="4">
        <f t="shared" si="68"/>
        <v>0.8310858226015565</v>
      </c>
    </row>
    <row r="857" spans="1:6" x14ac:dyDescent="0.25">
      <c r="A857" s="31">
        <v>0.84007804465245073</v>
      </c>
      <c r="B857" s="32">
        <f t="shared" si="65"/>
        <v>0.99477869429603238</v>
      </c>
      <c r="C857" s="32">
        <f t="shared" si="66"/>
        <v>0.29947786942960325</v>
      </c>
      <c r="D857" s="32">
        <f t="shared" si="67"/>
        <v>1.3491541889943071</v>
      </c>
      <c r="E857" s="33">
        <f t="shared" si="69"/>
        <v>1017.5958064100487</v>
      </c>
      <c r="F857" s="4">
        <f t="shared" si="68"/>
        <v>0.8321891599818334</v>
      </c>
    </row>
    <row r="858" spans="1:6" x14ac:dyDescent="0.25">
      <c r="A858" s="28">
        <v>0.84221694916804546</v>
      </c>
      <c r="B858" s="29">
        <f t="shared" si="65"/>
        <v>1.0036111011079207</v>
      </c>
      <c r="C858" s="29">
        <f t="shared" si="66"/>
        <v>0.30036111011079208</v>
      </c>
      <c r="D858" s="29">
        <f t="shared" si="67"/>
        <v>1.3503463432612952</v>
      </c>
      <c r="E858" s="33">
        <f t="shared" si="69"/>
        <v>1018.94615275331</v>
      </c>
      <c r="F858" s="4">
        <f t="shared" si="68"/>
        <v>0.83329347230506079</v>
      </c>
    </row>
    <row r="859" spans="1:6" x14ac:dyDescent="0.25">
      <c r="A859" s="31">
        <v>0.8428345920144813</v>
      </c>
      <c r="B859" s="32">
        <f t="shared" si="65"/>
        <v>1.0061762056908519</v>
      </c>
      <c r="C859" s="32">
        <f t="shared" si="66"/>
        <v>0.3006176205690852</v>
      </c>
      <c r="D859" s="32">
        <f t="shared" si="67"/>
        <v>1.3506927656492429</v>
      </c>
      <c r="E859" s="33">
        <f t="shared" si="69"/>
        <v>1020.2968455189592</v>
      </c>
      <c r="F859" s="4">
        <f t="shared" si="68"/>
        <v>0.83439806793228199</v>
      </c>
    </row>
    <row r="860" spans="1:6" x14ac:dyDescent="0.25">
      <c r="A860" s="28">
        <v>0.84568264146648242</v>
      </c>
      <c r="B860" s="29">
        <f t="shared" si="65"/>
        <v>1.0180909893766381</v>
      </c>
      <c r="C860" s="29">
        <f t="shared" si="66"/>
        <v>0.30180909893766383</v>
      </c>
      <c r="D860" s="29">
        <f t="shared" si="67"/>
        <v>1.3523030459787007</v>
      </c>
      <c r="E860" s="33">
        <f t="shared" si="69"/>
        <v>1021.6491485649379</v>
      </c>
      <c r="F860" s="4">
        <f t="shared" si="68"/>
        <v>0.83550398044566399</v>
      </c>
    </row>
    <row r="861" spans="1:6" x14ac:dyDescent="0.25">
      <c r="A861" s="31">
        <v>0.84599371803471446</v>
      </c>
      <c r="B861" s="32">
        <f t="shared" si="65"/>
        <v>1.0194011426160046</v>
      </c>
      <c r="C861" s="32">
        <f t="shared" si="66"/>
        <v>0.3019401142616005</v>
      </c>
      <c r="D861" s="32">
        <f t="shared" si="67"/>
        <v>1.352480230006988</v>
      </c>
      <c r="E861" s="33">
        <f t="shared" si="69"/>
        <v>1023.001628794945</v>
      </c>
      <c r="F861" s="4">
        <f t="shared" si="68"/>
        <v>0.83661003786002408</v>
      </c>
    </row>
    <row r="862" spans="1:6" x14ac:dyDescent="0.25">
      <c r="A862" s="28">
        <v>0.84729736627272279</v>
      </c>
      <c r="B862" s="29">
        <f t="shared" si="65"/>
        <v>1.0249108227743993</v>
      </c>
      <c r="C862" s="29">
        <f t="shared" si="66"/>
        <v>0.30249108227743993</v>
      </c>
      <c r="D862" s="29">
        <f t="shared" si="67"/>
        <v>1.3532256086768246</v>
      </c>
      <c r="E862" s="33">
        <f t="shared" si="69"/>
        <v>1024.3548544036219</v>
      </c>
      <c r="F862" s="4">
        <f t="shared" si="68"/>
        <v>0.83771670484455463</v>
      </c>
    </row>
    <row r="863" spans="1:6" x14ac:dyDescent="0.25">
      <c r="A863" s="31">
        <v>0.84730973689159583</v>
      </c>
      <c r="B863" s="32">
        <f t="shared" si="65"/>
        <v>1.0249632544400455</v>
      </c>
      <c r="C863" s="32">
        <f t="shared" si="66"/>
        <v>0.30249632544400457</v>
      </c>
      <c r="D863" s="32">
        <f t="shared" si="67"/>
        <v>1.353232703882691</v>
      </c>
      <c r="E863" s="33">
        <f t="shared" si="69"/>
        <v>1025.7080871075045</v>
      </c>
      <c r="F863" s="4">
        <f t="shared" si="68"/>
        <v>0.83882337763153969</v>
      </c>
    </row>
    <row r="864" spans="1:6" x14ac:dyDescent="0.25">
      <c r="A864" s="28">
        <v>0.84825733611857534</v>
      </c>
      <c r="B864" s="29">
        <f t="shared" si="65"/>
        <v>1.0289879703542808</v>
      </c>
      <c r="C864" s="29">
        <f t="shared" si="66"/>
        <v>0.3028987970354281</v>
      </c>
      <c r="D864" s="29">
        <f t="shared" si="67"/>
        <v>1.3537774512178993</v>
      </c>
      <c r="E864" s="33">
        <f t="shared" si="69"/>
        <v>1027.0618645587224</v>
      </c>
      <c r="F864" s="4">
        <f t="shared" si="68"/>
        <v>0.83993049591252578</v>
      </c>
    </row>
    <row r="865" spans="1:6" x14ac:dyDescent="0.25">
      <c r="A865" s="31">
        <v>0.84840354893597369</v>
      </c>
      <c r="B865" s="32">
        <f t="shared" si="65"/>
        <v>1.0296104619853799</v>
      </c>
      <c r="C865" s="32">
        <f t="shared" si="66"/>
        <v>0.30296104619853803</v>
      </c>
      <c r="D865" s="32">
        <f t="shared" si="67"/>
        <v>1.3538617253542446</v>
      </c>
      <c r="E865" s="33">
        <f t="shared" si="69"/>
        <v>1028.4157262840765</v>
      </c>
      <c r="F865" s="4">
        <f t="shared" si="68"/>
        <v>0.84103768311284333</v>
      </c>
    </row>
    <row r="866" spans="1:6" x14ac:dyDescent="0.25">
      <c r="A866" s="28">
        <v>0.84958250267533753</v>
      </c>
      <c r="B866" s="29">
        <f t="shared" si="65"/>
        <v>1.0346444342266155</v>
      </c>
      <c r="C866" s="29">
        <f t="shared" si="66"/>
        <v>0.30346444342266155</v>
      </c>
      <c r="D866" s="29">
        <f t="shared" si="67"/>
        <v>1.3545434271576371</v>
      </c>
      <c r="E866" s="33">
        <f t="shared" si="69"/>
        <v>1029.7702697112343</v>
      </c>
      <c r="F866" s="4">
        <f t="shared" si="68"/>
        <v>0.84214542780843327</v>
      </c>
    </row>
    <row r="867" spans="1:6" x14ac:dyDescent="0.25">
      <c r="A867" s="31">
        <v>0.85005314687721933</v>
      </c>
      <c r="B867" s="32">
        <f t="shared" si="65"/>
        <v>1.0366613592818501</v>
      </c>
      <c r="C867" s="32">
        <f t="shared" si="66"/>
        <v>0.30366613592818503</v>
      </c>
      <c r="D867" s="32">
        <f t="shared" si="67"/>
        <v>1.3548166559684762</v>
      </c>
      <c r="E867" s="33">
        <f t="shared" si="69"/>
        <v>1031.1250863672028</v>
      </c>
      <c r="F867" s="4">
        <f t="shared" si="68"/>
        <v>0.84325339595035931</v>
      </c>
    </row>
    <row r="868" spans="1:6" x14ac:dyDescent="0.25">
      <c r="A868" s="28">
        <v>0.85021631127655228</v>
      </c>
      <c r="B868" s="29">
        <f t="shared" si="65"/>
        <v>1.0373615783231771</v>
      </c>
      <c r="C868" s="29">
        <f t="shared" si="66"/>
        <v>0.30373615783231772</v>
      </c>
      <c r="D868" s="29">
        <f t="shared" si="67"/>
        <v>1.3549115261319338</v>
      </c>
      <c r="E868" s="33">
        <f t="shared" si="69"/>
        <v>1032.4799978933347</v>
      </c>
      <c r="F868" s="4">
        <f t="shared" si="68"/>
        <v>0.84436144167704053</v>
      </c>
    </row>
    <row r="869" spans="1:6" x14ac:dyDescent="0.25">
      <c r="A869" s="31">
        <v>0.8523640287893095</v>
      </c>
      <c r="B869" s="32">
        <f t="shared" si="65"/>
        <v>1.0466263535156666</v>
      </c>
      <c r="C869" s="32">
        <f t="shared" si="66"/>
        <v>0.30466263535156668</v>
      </c>
      <c r="D869" s="32">
        <f t="shared" si="67"/>
        <v>1.3561674028824215</v>
      </c>
      <c r="E869" s="33">
        <f t="shared" si="69"/>
        <v>1033.8361652962171</v>
      </c>
      <c r="F869" s="4">
        <f t="shared" si="68"/>
        <v>0.84547051445887611</v>
      </c>
    </row>
    <row r="870" spans="1:6" x14ac:dyDescent="0.25">
      <c r="A870" s="28">
        <v>0.85295818019763314</v>
      </c>
      <c r="B870" s="29">
        <f t="shared" si="65"/>
        <v>1.0492053005782858</v>
      </c>
      <c r="C870" s="29">
        <f t="shared" si="66"/>
        <v>0.3049205300578286</v>
      </c>
      <c r="D870" s="29">
        <f t="shared" si="67"/>
        <v>1.3565171963794369</v>
      </c>
      <c r="E870" s="33">
        <f t="shared" si="69"/>
        <v>1035.1926824925965</v>
      </c>
      <c r="F870" s="4">
        <f t="shared" si="68"/>
        <v>0.84657987330159623</v>
      </c>
    </row>
    <row r="871" spans="1:6" x14ac:dyDescent="0.25">
      <c r="A871" s="31">
        <v>0.85463035869902315</v>
      </c>
      <c r="B871" s="32">
        <f t="shared" si="65"/>
        <v>1.0565012225344395</v>
      </c>
      <c r="C871" s="32">
        <f t="shared" si="66"/>
        <v>0.30565012225344396</v>
      </c>
      <c r="D871" s="32">
        <f t="shared" si="67"/>
        <v>1.3575072618672417</v>
      </c>
      <c r="E871" s="33">
        <f t="shared" si="69"/>
        <v>1036.5501897544639</v>
      </c>
      <c r="F871" s="4">
        <f t="shared" si="68"/>
        <v>0.8476900418192006</v>
      </c>
    </row>
    <row r="872" spans="1:6" x14ac:dyDescent="0.25">
      <c r="A872" s="28">
        <v>0.85494572576142791</v>
      </c>
      <c r="B872" s="29">
        <f t="shared" si="65"/>
        <v>1.057883521926519</v>
      </c>
      <c r="C872" s="29">
        <f t="shared" si="66"/>
        <v>0.30578835219265194</v>
      </c>
      <c r="D872" s="29">
        <f t="shared" si="67"/>
        <v>1.3576949229834177</v>
      </c>
      <c r="E872" s="33">
        <f t="shared" si="69"/>
        <v>1037.9078846774473</v>
      </c>
      <c r="F872" s="4">
        <f t="shared" si="68"/>
        <v>0.84880036380593837</v>
      </c>
    </row>
    <row r="873" spans="1:6" x14ac:dyDescent="0.25">
      <c r="A873" s="31">
        <v>0.85549001490231524</v>
      </c>
      <c r="B873" s="32">
        <f t="shared" si="65"/>
        <v>1.0602739865345798</v>
      </c>
      <c r="C873" s="32">
        <f t="shared" si="66"/>
        <v>0.30602739865345802</v>
      </c>
      <c r="D873" s="32">
        <f t="shared" si="67"/>
        <v>1.3580195139442257</v>
      </c>
      <c r="E873" s="33">
        <f t="shared" si="69"/>
        <v>1039.2659041913917</v>
      </c>
      <c r="F873" s="4">
        <f t="shared" si="68"/>
        <v>0.84991095124294358</v>
      </c>
    </row>
    <row r="874" spans="1:6" x14ac:dyDescent="0.25">
      <c r="A874" s="28">
        <v>0.85619301061608177</v>
      </c>
      <c r="B874" s="29">
        <f t="shared" si="65"/>
        <v>1.0633704703679534</v>
      </c>
      <c r="C874" s="29">
        <f t="shared" si="66"/>
        <v>0.30633704703679537</v>
      </c>
      <c r="D874" s="29">
        <f t="shared" si="67"/>
        <v>1.3584400876028753</v>
      </c>
      <c r="E874" s="33">
        <f t="shared" si="69"/>
        <v>1040.6243442789946</v>
      </c>
      <c r="F874" s="4">
        <f t="shared" si="68"/>
        <v>0.8510218826248015</v>
      </c>
    </row>
    <row r="875" spans="1:6" x14ac:dyDescent="0.25">
      <c r="A875" s="31">
        <v>0.85625611497587983</v>
      </c>
      <c r="B875" s="32">
        <f t="shared" si="65"/>
        <v>1.063648924912814</v>
      </c>
      <c r="C875" s="32">
        <f t="shared" si="66"/>
        <v>0.3063648924912814</v>
      </c>
      <c r="D875" s="32">
        <f t="shared" si="67"/>
        <v>1.3584779145111581</v>
      </c>
      <c r="E875" s="33">
        <f t="shared" si="69"/>
        <v>1041.9828221935059</v>
      </c>
      <c r="F875" s="4">
        <f t="shared" si="68"/>
        <v>0.85213284494147945</v>
      </c>
    </row>
    <row r="876" spans="1:6" x14ac:dyDescent="0.25">
      <c r="A876" s="28">
        <v>0.85652358505508708</v>
      </c>
      <c r="B876" s="29">
        <f t="shared" si="65"/>
        <v>1.0648300811409246</v>
      </c>
      <c r="C876" s="29">
        <f t="shared" si="66"/>
        <v>0.30648300811409246</v>
      </c>
      <c r="D876" s="29">
        <f t="shared" si="67"/>
        <v>1.3586383814527454</v>
      </c>
      <c r="E876" s="33">
        <f t="shared" si="69"/>
        <v>1043.3414605749585</v>
      </c>
      <c r="F876" s="4">
        <f t="shared" si="68"/>
        <v>0.85324393848791313</v>
      </c>
    </row>
    <row r="877" spans="1:6" x14ac:dyDescent="0.25">
      <c r="A877" s="31">
        <v>0.8571789528738053</v>
      </c>
      <c r="B877" s="32">
        <f t="shared" si="65"/>
        <v>1.0677305043801371</v>
      </c>
      <c r="C877" s="32">
        <f t="shared" si="66"/>
        <v>0.30677305043801373</v>
      </c>
      <c r="D877" s="32">
        <f t="shared" si="67"/>
        <v>1.359032501239217</v>
      </c>
      <c r="E877" s="33">
        <f t="shared" si="69"/>
        <v>1044.7004930761977</v>
      </c>
      <c r="F877" s="4">
        <f t="shared" si="68"/>
        <v>0.85435535434524079</v>
      </c>
    </row>
    <row r="878" spans="1:6" x14ac:dyDescent="0.25">
      <c r="A878" s="28">
        <v>0.86101244537652855</v>
      </c>
      <c r="B878" s="29">
        <f t="shared" si="65"/>
        <v>1.0848793179423379</v>
      </c>
      <c r="C878" s="29">
        <f t="shared" si="66"/>
        <v>0.30848793179423384</v>
      </c>
      <c r="D878" s="29">
        <f t="shared" si="67"/>
        <v>1.3613650802145467</v>
      </c>
      <c r="E878" s="33">
        <f t="shared" si="69"/>
        <v>1046.0618581564122</v>
      </c>
      <c r="F878" s="4">
        <f t="shared" si="68"/>
        <v>0.85546867778407154</v>
      </c>
    </row>
    <row r="879" spans="1:6" x14ac:dyDescent="0.25">
      <c r="A879" s="31">
        <v>0.86230392613972373</v>
      </c>
      <c r="B879" s="32">
        <f t="shared" si="65"/>
        <v>1.0907289961493893</v>
      </c>
      <c r="C879" s="32">
        <f t="shared" si="66"/>
        <v>0.30907289961493895</v>
      </c>
      <c r="D879" s="32">
        <f t="shared" si="67"/>
        <v>1.3621616679450832</v>
      </c>
      <c r="E879" s="33">
        <f t="shared" si="69"/>
        <v>1047.4240198243572</v>
      </c>
      <c r="F879" s="4">
        <f t="shared" si="68"/>
        <v>0.85658265267180789</v>
      </c>
    </row>
    <row r="880" spans="1:6" x14ac:dyDescent="0.25">
      <c r="A880" s="28">
        <v>0.86310299350543851</v>
      </c>
      <c r="B880" s="29">
        <f t="shared" si="65"/>
        <v>1.0943670868588429</v>
      </c>
      <c r="C880" s="29">
        <f t="shared" si="66"/>
        <v>0.3094367086858843</v>
      </c>
      <c r="D880" s="29">
        <f t="shared" si="67"/>
        <v>1.3626573248727518</v>
      </c>
      <c r="E880" s="33">
        <f t="shared" si="69"/>
        <v>1048.7866771492299</v>
      </c>
      <c r="F880" s="4">
        <f t="shared" si="68"/>
        <v>0.85769703290744348</v>
      </c>
    </row>
    <row r="881" spans="1:6" x14ac:dyDescent="0.25">
      <c r="A881" s="31">
        <v>0.86353222999101364</v>
      </c>
      <c r="B881" s="32">
        <f t="shared" si="65"/>
        <v>1.0963273603657464</v>
      </c>
      <c r="C881" s="32">
        <f t="shared" si="66"/>
        <v>0.30963273603657465</v>
      </c>
      <c r="D881" s="32">
        <f t="shared" si="67"/>
        <v>1.3629244691609834</v>
      </c>
      <c r="E881" s="33">
        <f t="shared" si="69"/>
        <v>1050.149601618391</v>
      </c>
      <c r="F881" s="4">
        <f t="shared" si="68"/>
        <v>0.85881163161349661</v>
      </c>
    </row>
    <row r="882" spans="1:6" x14ac:dyDescent="0.25">
      <c r="A882" s="28">
        <v>0.86429992147801293</v>
      </c>
      <c r="B882" s="29">
        <f t="shared" si="65"/>
        <v>1.0998438636004035</v>
      </c>
      <c r="C882" s="29">
        <f t="shared" si="66"/>
        <v>0.30998438636004039</v>
      </c>
      <c r="D882" s="29">
        <f t="shared" si="67"/>
        <v>1.3634038262695247</v>
      </c>
      <c r="E882" s="33">
        <f t="shared" si="69"/>
        <v>1051.5130054446606</v>
      </c>
      <c r="F882" s="4">
        <f t="shared" si="68"/>
        <v>0.85992662233746797</v>
      </c>
    </row>
    <row r="883" spans="1:6" x14ac:dyDescent="0.25">
      <c r="A883" s="31">
        <v>0.86497785925228232</v>
      </c>
      <c r="B883" s="32">
        <f t="shared" si="65"/>
        <v>1.1029605865215186</v>
      </c>
      <c r="C883" s="32">
        <f t="shared" si="66"/>
        <v>0.31029605865215187</v>
      </c>
      <c r="D883" s="32">
        <f t="shared" si="67"/>
        <v>1.3638288276922752</v>
      </c>
      <c r="E883" s="33">
        <f t="shared" si="69"/>
        <v>1052.8768342723529</v>
      </c>
      <c r="F883" s="4">
        <f t="shared" si="68"/>
        <v>0.86104196062731442</v>
      </c>
    </row>
    <row r="884" spans="1:6" x14ac:dyDescent="0.25">
      <c r="A884" s="28">
        <v>0.86559165798943105</v>
      </c>
      <c r="B884" s="29">
        <f t="shared" si="65"/>
        <v>1.1057917099498247</v>
      </c>
      <c r="C884" s="29">
        <f t="shared" si="66"/>
        <v>0.3105791709949825</v>
      </c>
      <c r="D884" s="29">
        <f t="shared" si="67"/>
        <v>1.3642149991292738</v>
      </c>
      <c r="E884" s="33">
        <f t="shared" si="69"/>
        <v>1054.2410492714821</v>
      </c>
      <c r="F884" s="4">
        <f t="shared" si="68"/>
        <v>0.86215761472789987</v>
      </c>
    </row>
    <row r="885" spans="1:6" x14ac:dyDescent="0.25">
      <c r="A885" s="31">
        <v>0.86697208528073177</v>
      </c>
      <c r="B885" s="32">
        <f t="shared" si="65"/>
        <v>1.112191482198827</v>
      </c>
      <c r="C885" s="32">
        <f t="shared" si="66"/>
        <v>0.31121914821988272</v>
      </c>
      <c r="D885" s="32">
        <f t="shared" si="67"/>
        <v>1.3650883450895377</v>
      </c>
      <c r="E885" s="33">
        <f t="shared" si="69"/>
        <v>1055.6061376165717</v>
      </c>
      <c r="F885" s="4">
        <f t="shared" si="68"/>
        <v>0.86327398305021907</v>
      </c>
    </row>
    <row r="886" spans="1:6" x14ac:dyDescent="0.25">
      <c r="A886" s="28">
        <v>0.86756728550359974</v>
      </c>
      <c r="B886" s="29">
        <f t="shared" si="65"/>
        <v>1.1149649800164378</v>
      </c>
      <c r="C886" s="29">
        <f t="shared" si="66"/>
        <v>0.31149649800164381</v>
      </c>
      <c r="D886" s="29">
        <f t="shared" si="67"/>
        <v>1.3654670045522654</v>
      </c>
      <c r="E886" s="33">
        <f t="shared" si="69"/>
        <v>1056.971604621124</v>
      </c>
      <c r="F886" s="4">
        <f t="shared" si="68"/>
        <v>0.86439066103999007</v>
      </c>
    </row>
    <row r="887" spans="1:6" x14ac:dyDescent="0.25">
      <c r="A887" s="31">
        <v>0.86834345224403764</v>
      </c>
      <c r="B887" s="32">
        <f t="shared" si="65"/>
        <v>1.1185946766756336</v>
      </c>
      <c r="C887" s="32">
        <f t="shared" si="66"/>
        <v>0.31185946766756339</v>
      </c>
      <c r="D887" s="32">
        <f t="shared" si="67"/>
        <v>1.3659627176136917</v>
      </c>
      <c r="E887" s="33">
        <f t="shared" si="69"/>
        <v>1058.3375673387377</v>
      </c>
      <c r="F887" s="4">
        <f t="shared" si="68"/>
        <v>0.86550774442356615</v>
      </c>
    </row>
    <row r="888" spans="1:6" x14ac:dyDescent="0.25">
      <c r="A888" s="28">
        <v>0.87138834866350301</v>
      </c>
      <c r="B888" s="29">
        <f t="shared" si="65"/>
        <v>1.1329784512548307</v>
      </c>
      <c r="C888" s="29">
        <f t="shared" si="66"/>
        <v>0.31329784512548309</v>
      </c>
      <c r="D888" s="29">
        <f t="shared" si="67"/>
        <v>1.3679289013132303</v>
      </c>
      <c r="E888" s="33">
        <f t="shared" si="69"/>
        <v>1059.7054962400509</v>
      </c>
      <c r="F888" s="4">
        <f t="shared" si="68"/>
        <v>0.86662643575083764</v>
      </c>
    </row>
    <row r="889" spans="1:6" x14ac:dyDescent="0.25">
      <c r="A889" s="31">
        <v>0.87272697543808342</v>
      </c>
      <c r="B889" s="32">
        <f t="shared" si="65"/>
        <v>1.1393767497851124</v>
      </c>
      <c r="C889" s="32">
        <f t="shared" si="66"/>
        <v>0.31393767497851127</v>
      </c>
      <c r="D889" s="32">
        <f t="shared" si="67"/>
        <v>1.3688044231237377</v>
      </c>
      <c r="E889" s="33">
        <f t="shared" si="69"/>
        <v>1061.0743006631747</v>
      </c>
      <c r="F889" s="4">
        <f t="shared" si="68"/>
        <v>0.86774584307925162</v>
      </c>
    </row>
    <row r="890" spans="1:6" x14ac:dyDescent="0.25">
      <c r="A890" s="28">
        <v>0.87383719755781752</v>
      </c>
      <c r="B890" s="29">
        <f t="shared" si="65"/>
        <v>1.1447189356761471</v>
      </c>
      <c r="C890" s="29">
        <f t="shared" si="66"/>
        <v>0.31447189356761474</v>
      </c>
      <c r="D890" s="29">
        <f t="shared" si="67"/>
        <v>1.3695358592474092</v>
      </c>
      <c r="E890" s="33">
        <f t="shared" si="69"/>
        <v>1062.4438365224221</v>
      </c>
      <c r="F890" s="4">
        <f t="shared" si="68"/>
        <v>0.86886584857563132</v>
      </c>
    </row>
    <row r="891" spans="1:6" x14ac:dyDescent="0.25">
      <c r="A891" s="31">
        <v>0.87408981983426948</v>
      </c>
      <c r="B891" s="32">
        <f t="shared" si="65"/>
        <v>1.1459390784709029</v>
      </c>
      <c r="C891" s="32">
        <f t="shared" si="66"/>
        <v>0.31459390784709029</v>
      </c>
      <c r="D891" s="32">
        <f t="shared" si="67"/>
        <v>1.3697029723733776</v>
      </c>
      <c r="E891" s="33">
        <f t="shared" si="69"/>
        <v>1063.8135394947956</v>
      </c>
      <c r="F891" s="4">
        <f t="shared" si="68"/>
        <v>0.86998599073701199</v>
      </c>
    </row>
    <row r="892" spans="1:6" x14ac:dyDescent="0.25">
      <c r="A892" s="28">
        <v>0.87447732085671759</v>
      </c>
      <c r="B892" s="29">
        <f t="shared" si="65"/>
        <v>1.1478139958447011</v>
      </c>
      <c r="C892" s="29">
        <f t="shared" si="66"/>
        <v>0.31478139958447016</v>
      </c>
      <c r="D892" s="29">
        <f t="shared" si="67"/>
        <v>1.3699598044395551</v>
      </c>
      <c r="E892" s="33">
        <f t="shared" si="69"/>
        <v>1065.1834992992351</v>
      </c>
      <c r="F892" s="4">
        <f t="shared" si="68"/>
        <v>0.87110634293548206</v>
      </c>
    </row>
    <row r="893" spans="1:6" x14ac:dyDescent="0.25">
      <c r="A893" s="31">
        <v>0.87493694929892696</v>
      </c>
      <c r="B893" s="32">
        <f t="shared" si="65"/>
        <v>1.150043145175732</v>
      </c>
      <c r="C893" s="32">
        <f t="shared" si="66"/>
        <v>0.31500431451757321</v>
      </c>
      <c r="D893" s="32">
        <f t="shared" si="67"/>
        <v>1.3702652229776273</v>
      </c>
      <c r="E893" s="33">
        <f t="shared" si="69"/>
        <v>1066.5537645222128</v>
      </c>
      <c r="F893" s="4">
        <f t="shared" si="68"/>
        <v>0.87222694490502539</v>
      </c>
    </row>
    <row r="894" spans="1:6" x14ac:dyDescent="0.25">
      <c r="A894" s="28">
        <v>0.87555350617359751</v>
      </c>
      <c r="B894" s="29">
        <f t="shared" si="65"/>
        <v>1.1530423856302046</v>
      </c>
      <c r="C894" s="29">
        <f t="shared" si="66"/>
        <v>0.31530423856302048</v>
      </c>
      <c r="D894" s="29">
        <f t="shared" si="67"/>
        <v>1.3706762601035161</v>
      </c>
      <c r="E894" s="33">
        <f t="shared" si="69"/>
        <v>1067.9244407823162</v>
      </c>
      <c r="F894" s="4">
        <f t="shared" si="68"/>
        <v>0.87334788302045119</v>
      </c>
    </row>
    <row r="895" spans="1:6" x14ac:dyDescent="0.25">
      <c r="A895" s="31">
        <v>0.87556785713275875</v>
      </c>
      <c r="B895" s="32">
        <f t="shared" si="65"/>
        <v>1.153112319424874</v>
      </c>
      <c r="C895" s="32">
        <f t="shared" si="66"/>
        <v>0.31531123194248745</v>
      </c>
      <c r="D895" s="32">
        <f t="shared" si="67"/>
        <v>1.3706858457962474</v>
      </c>
      <c r="E895" s="33">
        <f t="shared" si="69"/>
        <v>1069.2951266281125</v>
      </c>
      <c r="F895" s="4">
        <f t="shared" si="68"/>
        <v>0.87446882897505018</v>
      </c>
    </row>
    <row r="896" spans="1:6" x14ac:dyDescent="0.25">
      <c r="A896" s="28">
        <v>0.87971465833319296</v>
      </c>
      <c r="B896" s="29">
        <f t="shared" si="65"/>
        <v>1.1735615660070313</v>
      </c>
      <c r="C896" s="29">
        <f t="shared" si="66"/>
        <v>0.31735615660070315</v>
      </c>
      <c r="D896" s="29">
        <f t="shared" si="67"/>
        <v>1.37349166294556</v>
      </c>
      <c r="E896" s="33">
        <f t="shared" si="69"/>
        <v>1070.668618291058</v>
      </c>
      <c r="F896" s="4">
        <f t="shared" si="68"/>
        <v>0.87559206952500979</v>
      </c>
    </row>
    <row r="897" spans="1:6" x14ac:dyDescent="0.25">
      <c r="A897" s="31">
        <v>0.88259232492579121</v>
      </c>
      <c r="B897" s="32">
        <f t="shared" si="65"/>
        <v>1.1880458403690652</v>
      </c>
      <c r="C897" s="32">
        <f t="shared" si="66"/>
        <v>0.31880458403690654</v>
      </c>
      <c r="D897" s="32">
        <f t="shared" si="67"/>
        <v>1.3754825074023769</v>
      </c>
      <c r="E897" s="33">
        <f t="shared" si="69"/>
        <v>1072.0441007984605</v>
      </c>
      <c r="F897" s="4">
        <f t="shared" si="68"/>
        <v>0.87671693818621554</v>
      </c>
    </row>
    <row r="898" spans="1:6" x14ac:dyDescent="0.25">
      <c r="A898" s="28">
        <v>0.88915290875050745</v>
      </c>
      <c r="B898" s="29">
        <f t="shared" ref="B898:B961" si="70">_xlfn.NORM.INV(A898,0,1)</f>
        <v>1.2220355529898013</v>
      </c>
      <c r="C898" s="29">
        <f t="shared" ref="C898:C961" si="71">0.2+B898*0.1</f>
        <v>0.32220355529898015</v>
      </c>
      <c r="D898" s="29">
        <f t="shared" ref="D898:D961" si="72">EXP(C898)</f>
        <v>1.3801656874049115</v>
      </c>
      <c r="E898" s="33">
        <f t="shared" si="69"/>
        <v>1073.4242664858655</v>
      </c>
      <c r="F898" s="4">
        <f t="shared" si="68"/>
        <v>0.87784563674884941</v>
      </c>
    </row>
    <row r="899" spans="1:6" x14ac:dyDescent="0.25">
      <c r="A899" s="31">
        <v>0.889469855800057</v>
      </c>
      <c r="B899" s="32">
        <f t="shared" si="70"/>
        <v>1.2237135973317772</v>
      </c>
      <c r="C899" s="32">
        <f t="shared" si="71"/>
        <v>0.32237135973317776</v>
      </c>
      <c r="D899" s="32">
        <f t="shared" si="72"/>
        <v>1.3803973047598515</v>
      </c>
      <c r="E899" s="33">
        <f t="shared" si="69"/>
        <v>1074.8046637906252</v>
      </c>
      <c r="F899" s="4">
        <f t="shared" ref="F899:F962" si="73">E899/MAX(E899:E1898)</f>
        <v>0.87897452472799886</v>
      </c>
    </row>
    <row r="900" spans="1:6" x14ac:dyDescent="0.25">
      <c r="A900" s="28">
        <v>0.88975715309491876</v>
      </c>
      <c r="B900" s="29">
        <f t="shared" si="70"/>
        <v>1.2252376469745532</v>
      </c>
      <c r="C900" s="29">
        <f t="shared" si="71"/>
        <v>0.32252376469745536</v>
      </c>
      <c r="D900" s="29">
        <f t="shared" si="72"/>
        <v>1.3806077001940193</v>
      </c>
      <c r="E900" s="33">
        <f t="shared" ref="E900:E963" si="74">D900+E899</f>
        <v>1076.1852714908193</v>
      </c>
      <c r="F900" s="4">
        <f t="shared" si="73"/>
        <v>0.88010358476839179</v>
      </c>
    </row>
    <row r="901" spans="1:6" x14ac:dyDescent="0.25">
      <c r="A901" s="31">
        <v>0.88990413391217749</v>
      </c>
      <c r="B901" s="32">
        <f t="shared" si="70"/>
        <v>1.2260184498051721</v>
      </c>
      <c r="C901" s="32">
        <f t="shared" si="71"/>
        <v>0.32260184498051725</v>
      </c>
      <c r="D901" s="32">
        <f t="shared" si="72"/>
        <v>1.3807155026426161</v>
      </c>
      <c r="E901" s="33">
        <f t="shared" si="74"/>
        <v>1077.565986993462</v>
      </c>
      <c r="F901" s="4">
        <f t="shared" si="73"/>
        <v>0.88123273296955396</v>
      </c>
    </row>
    <row r="902" spans="1:6" x14ac:dyDescent="0.25">
      <c r="A902" s="28">
        <v>0.89219625118461232</v>
      </c>
      <c r="B902" s="29">
        <f t="shared" si="70"/>
        <v>1.2382928402045088</v>
      </c>
      <c r="C902" s="29">
        <f t="shared" si="71"/>
        <v>0.32382928402045091</v>
      </c>
      <c r="D902" s="29">
        <f t="shared" si="72"/>
        <v>1.3824112872768262</v>
      </c>
      <c r="E902" s="33">
        <f t="shared" si="74"/>
        <v>1078.948398280739</v>
      </c>
      <c r="F902" s="4">
        <f t="shared" si="73"/>
        <v>0.88236326798223941</v>
      </c>
    </row>
    <row r="903" spans="1:6" x14ac:dyDescent="0.25">
      <c r="A903" s="31">
        <v>0.89292469924759355</v>
      </c>
      <c r="B903" s="32">
        <f t="shared" si="70"/>
        <v>1.2422330158459347</v>
      </c>
      <c r="C903" s="32">
        <f t="shared" si="71"/>
        <v>0.3242233015845935</v>
      </c>
      <c r="D903" s="32">
        <f t="shared" si="72"/>
        <v>1.3829560889285437</v>
      </c>
      <c r="E903" s="33">
        <f t="shared" si="74"/>
        <v>1080.3313543696675</v>
      </c>
      <c r="F903" s="4">
        <f t="shared" si="73"/>
        <v>0.88349424853334579</v>
      </c>
    </row>
    <row r="904" spans="1:6" x14ac:dyDescent="0.25">
      <c r="A904" s="28">
        <v>0.89359558946477879</v>
      </c>
      <c r="B904" s="29">
        <f t="shared" si="70"/>
        <v>1.2458789993020392</v>
      </c>
      <c r="C904" s="29">
        <f t="shared" si="71"/>
        <v>0.32458789993020393</v>
      </c>
      <c r="D904" s="29">
        <f t="shared" si="72"/>
        <v>1.3834604043613186</v>
      </c>
      <c r="E904" s="33">
        <f t="shared" si="74"/>
        <v>1081.7148147740288</v>
      </c>
      <c r="F904" s="4">
        <f t="shared" si="73"/>
        <v>0.88462564151327094</v>
      </c>
    </row>
    <row r="905" spans="1:6" x14ac:dyDescent="0.25">
      <c r="A905" s="31">
        <v>0.89478332144263562</v>
      </c>
      <c r="B905" s="32">
        <f t="shared" si="70"/>
        <v>1.2523747101225486</v>
      </c>
      <c r="C905" s="32">
        <f t="shared" si="71"/>
        <v>0.32523747101225486</v>
      </c>
      <c r="D905" s="32">
        <f t="shared" si="72"/>
        <v>1.384359352166795</v>
      </c>
      <c r="E905" s="33">
        <f t="shared" si="74"/>
        <v>1083.0991741261955</v>
      </c>
      <c r="F905" s="4">
        <f t="shared" si="73"/>
        <v>0.88575776965210129</v>
      </c>
    </row>
    <row r="906" spans="1:6" x14ac:dyDescent="0.25">
      <c r="A906" s="28">
        <v>0.89913606591654505</v>
      </c>
      <c r="B906" s="29">
        <f t="shared" si="70"/>
        <v>1.2766442609659785</v>
      </c>
      <c r="C906" s="29">
        <f t="shared" si="71"/>
        <v>0.32766442609659785</v>
      </c>
      <c r="D906" s="29">
        <f t="shared" si="72"/>
        <v>1.3877232104504513</v>
      </c>
      <c r="E906" s="33">
        <f t="shared" si="74"/>
        <v>1084.4868973366461</v>
      </c>
      <c r="F906" s="4">
        <f t="shared" si="73"/>
        <v>0.88689264875195362</v>
      </c>
    </row>
    <row r="907" spans="1:6" x14ac:dyDescent="0.25">
      <c r="A907" s="31">
        <v>0.90018338983589052</v>
      </c>
      <c r="B907" s="32">
        <f t="shared" si="70"/>
        <v>1.2825972323204313</v>
      </c>
      <c r="C907" s="32">
        <f t="shared" si="71"/>
        <v>0.32825972323204311</v>
      </c>
      <c r="D907" s="32">
        <f t="shared" si="72"/>
        <v>1.3885495640409826</v>
      </c>
      <c r="E907" s="33">
        <f t="shared" si="74"/>
        <v>1085.8754469006869</v>
      </c>
      <c r="F907" s="4">
        <f t="shared" si="73"/>
        <v>0.88802820364321133</v>
      </c>
    </row>
    <row r="908" spans="1:6" x14ac:dyDescent="0.25">
      <c r="A908" s="28">
        <v>0.9014053239122648</v>
      </c>
      <c r="B908" s="29">
        <f t="shared" si="70"/>
        <v>1.2896006435411682</v>
      </c>
      <c r="C908" s="29">
        <f t="shared" si="71"/>
        <v>0.32896006435411684</v>
      </c>
      <c r="D908" s="29">
        <f t="shared" si="72"/>
        <v>1.3895223630065163</v>
      </c>
      <c r="E908" s="33">
        <f t="shared" si="74"/>
        <v>1087.2649692636935</v>
      </c>
      <c r="F908" s="4">
        <f t="shared" si="73"/>
        <v>0.88916455408880313</v>
      </c>
    </row>
    <row r="909" spans="1:6" x14ac:dyDescent="0.25">
      <c r="A909" s="31">
        <v>0.90331517268643002</v>
      </c>
      <c r="B909" s="32">
        <f t="shared" si="70"/>
        <v>1.3006751998515351</v>
      </c>
      <c r="C909" s="32">
        <f t="shared" si="71"/>
        <v>0.33006751998515349</v>
      </c>
      <c r="D909" s="32">
        <f t="shared" si="72"/>
        <v>1.3910620497819104</v>
      </c>
      <c r="E909" s="33">
        <f t="shared" si="74"/>
        <v>1088.6560313134755</v>
      </c>
      <c r="F909" s="4">
        <f t="shared" si="73"/>
        <v>0.89030216368919513</v>
      </c>
    </row>
    <row r="910" spans="1:6" x14ac:dyDescent="0.25">
      <c r="A910" s="28">
        <v>0.90519858030993083</v>
      </c>
      <c r="B910" s="29">
        <f t="shared" si="70"/>
        <v>1.3117549210111719</v>
      </c>
      <c r="C910" s="29">
        <f t="shared" si="71"/>
        <v>0.33117549210111719</v>
      </c>
      <c r="D910" s="29">
        <f t="shared" si="72"/>
        <v>1.3926041618954965</v>
      </c>
      <c r="E910" s="33">
        <f t="shared" si="74"/>
        <v>1090.0486354753709</v>
      </c>
      <c r="F910" s="4">
        <f t="shared" si="73"/>
        <v>0.89144103442782707</v>
      </c>
    </row>
    <row r="911" spans="1:6" x14ac:dyDescent="0.25">
      <c r="A911" s="31">
        <v>0.90530237750477327</v>
      </c>
      <c r="B911" s="32">
        <f t="shared" si="70"/>
        <v>1.3123702343126573</v>
      </c>
      <c r="C911" s="32">
        <f t="shared" si="71"/>
        <v>0.33123702343126571</v>
      </c>
      <c r="D911" s="32">
        <f t="shared" si="72"/>
        <v>1.392689853318275</v>
      </c>
      <c r="E911" s="33">
        <f t="shared" si="74"/>
        <v>1091.4413253286891</v>
      </c>
      <c r="F911" s="4">
        <f t="shared" si="73"/>
        <v>0.89257997524484634</v>
      </c>
    </row>
    <row r="912" spans="1:6" x14ac:dyDescent="0.25">
      <c r="A912" s="28">
        <v>0.90743955512788554</v>
      </c>
      <c r="B912" s="29">
        <f t="shared" si="70"/>
        <v>1.3251515544575454</v>
      </c>
      <c r="C912" s="29">
        <f t="shared" si="71"/>
        <v>0.33251515544575455</v>
      </c>
      <c r="D912" s="29">
        <f t="shared" si="72"/>
        <v>1.3944710328548684</v>
      </c>
      <c r="E912" s="33">
        <f t="shared" si="74"/>
        <v>1092.835796361544</v>
      </c>
      <c r="F912" s="4">
        <f t="shared" si="73"/>
        <v>0.89372037270928217</v>
      </c>
    </row>
    <row r="913" spans="1:6" x14ac:dyDescent="0.25">
      <c r="A913" s="31">
        <v>0.90826272192448543</v>
      </c>
      <c r="B913" s="32">
        <f t="shared" si="70"/>
        <v>1.3301326911579388</v>
      </c>
      <c r="C913" s="32">
        <f t="shared" si="71"/>
        <v>0.33301326911579388</v>
      </c>
      <c r="D913" s="32">
        <f t="shared" si="72"/>
        <v>1.3951658109636784</v>
      </c>
      <c r="E913" s="33">
        <f t="shared" si="74"/>
        <v>1094.2309621725076</v>
      </c>
      <c r="F913" s="4">
        <f t="shared" si="73"/>
        <v>0.89486133836278381</v>
      </c>
    </row>
    <row r="914" spans="1:6" x14ac:dyDescent="0.25">
      <c r="A914" s="28">
        <v>0.90930058471004638</v>
      </c>
      <c r="B914" s="29">
        <f t="shared" si="70"/>
        <v>1.3364604155144402</v>
      </c>
      <c r="C914" s="29">
        <f t="shared" si="71"/>
        <v>0.33364604155144406</v>
      </c>
      <c r="D914" s="29">
        <f t="shared" si="72"/>
        <v>1.3960489128038027</v>
      </c>
      <c r="E914" s="33">
        <f t="shared" si="74"/>
        <v>1095.6270110853113</v>
      </c>
      <c r="F914" s="4">
        <f t="shared" si="73"/>
        <v>0.89600302621637107</v>
      </c>
    </row>
    <row r="915" spans="1:6" x14ac:dyDescent="0.25">
      <c r="A915" s="31">
        <v>0.9111772956337465</v>
      </c>
      <c r="B915" s="32">
        <f t="shared" si="70"/>
        <v>1.3480403385711623</v>
      </c>
      <c r="C915" s="32">
        <f t="shared" si="71"/>
        <v>0.33480403385711621</v>
      </c>
      <c r="D915" s="32">
        <f t="shared" si="72"/>
        <v>1.3976664630778033</v>
      </c>
      <c r="E915" s="33">
        <f t="shared" si="74"/>
        <v>1097.024677548389</v>
      </c>
      <c r="F915" s="4">
        <f t="shared" si="73"/>
        <v>0.89714603690147476</v>
      </c>
    </row>
    <row r="916" spans="1:6" x14ac:dyDescent="0.25">
      <c r="A916" s="28">
        <v>0.91332818064608912</v>
      </c>
      <c r="B916" s="29">
        <f t="shared" si="70"/>
        <v>1.3615382994978162</v>
      </c>
      <c r="C916" s="29">
        <f t="shared" si="71"/>
        <v>0.3361538299497816</v>
      </c>
      <c r="D916" s="29">
        <f t="shared" si="72"/>
        <v>1.3995543016204304</v>
      </c>
      <c r="E916" s="33">
        <f t="shared" si="74"/>
        <v>1098.4242318500094</v>
      </c>
      <c r="F916" s="4">
        <f t="shared" si="73"/>
        <v>0.89829059145965762</v>
      </c>
    </row>
    <row r="917" spans="1:6" x14ac:dyDescent="0.25">
      <c r="A917" s="31">
        <v>0.91619665698997188</v>
      </c>
      <c r="B917" s="32">
        <f t="shared" si="70"/>
        <v>1.3799349122669176</v>
      </c>
      <c r="C917" s="32">
        <f t="shared" si="71"/>
        <v>0.33799349122669176</v>
      </c>
      <c r="D917" s="32">
        <f t="shared" si="72"/>
        <v>1.4021313772203376</v>
      </c>
      <c r="E917" s="33">
        <f t="shared" si="74"/>
        <v>1099.8263632272296</v>
      </c>
      <c r="F917" s="4">
        <f t="shared" si="73"/>
        <v>0.89943725354851745</v>
      </c>
    </row>
    <row r="918" spans="1:6" x14ac:dyDescent="0.25">
      <c r="A918" s="28">
        <v>0.91683540285210396</v>
      </c>
      <c r="B918" s="29">
        <f t="shared" si="70"/>
        <v>1.3840955664698107</v>
      </c>
      <c r="C918" s="29">
        <f t="shared" si="71"/>
        <v>0.33840955664698108</v>
      </c>
      <c r="D918" s="29">
        <f t="shared" si="72"/>
        <v>1.4027148769797206</v>
      </c>
      <c r="E918" s="33">
        <f t="shared" si="74"/>
        <v>1101.2290781042093</v>
      </c>
      <c r="F918" s="4">
        <f t="shared" si="73"/>
        <v>0.90058439282308456</v>
      </c>
    </row>
    <row r="919" spans="1:6" x14ac:dyDescent="0.25">
      <c r="A919" s="31">
        <v>0.91731670942092147</v>
      </c>
      <c r="B919" s="32">
        <f t="shared" si="70"/>
        <v>1.3872465967456833</v>
      </c>
      <c r="C919" s="32">
        <f t="shared" si="71"/>
        <v>0.33872465967456833</v>
      </c>
      <c r="D919" s="32">
        <f t="shared" si="72"/>
        <v>1.4031569463293361</v>
      </c>
      <c r="E919" s="33">
        <f t="shared" si="74"/>
        <v>1102.6322350505386</v>
      </c>
      <c r="F919" s="4">
        <f t="shared" si="73"/>
        <v>0.90173189362166573</v>
      </c>
    </row>
    <row r="920" spans="1:6" x14ac:dyDescent="0.25">
      <c r="A920" s="28">
        <v>0.91754476390581408</v>
      </c>
      <c r="B920" s="29">
        <f t="shared" si="70"/>
        <v>1.3887444509057481</v>
      </c>
      <c r="C920" s="29">
        <f t="shared" si="71"/>
        <v>0.33887444509057485</v>
      </c>
      <c r="D920" s="29">
        <f t="shared" si="72"/>
        <v>1.4033671345174341</v>
      </c>
      <c r="E920" s="33">
        <f t="shared" si="74"/>
        <v>1104.035602185056</v>
      </c>
      <c r="F920" s="4">
        <f t="shared" si="73"/>
        <v>0.90287956631200461</v>
      </c>
    </row>
    <row r="921" spans="1:6" x14ac:dyDescent="0.25">
      <c r="A921" s="31">
        <v>0.91934511874946823</v>
      </c>
      <c r="B921" s="32">
        <f t="shared" si="70"/>
        <v>1.4006800786366456</v>
      </c>
      <c r="C921" s="32">
        <f t="shared" si="71"/>
        <v>0.34006800786366453</v>
      </c>
      <c r="D921" s="32">
        <f t="shared" si="72"/>
        <v>1.4050431412968525</v>
      </c>
      <c r="E921" s="33">
        <f t="shared" si="74"/>
        <v>1105.4406453263528</v>
      </c>
      <c r="F921" s="4">
        <f t="shared" si="73"/>
        <v>0.90402860963955034</v>
      </c>
    </row>
    <row r="922" spans="1:6" x14ac:dyDescent="0.25">
      <c r="A922" s="28">
        <v>0.92021983583840539</v>
      </c>
      <c r="B922" s="29">
        <f t="shared" si="70"/>
        <v>1.4065518199393576</v>
      </c>
      <c r="C922" s="29">
        <f t="shared" si="71"/>
        <v>0.34065518199393574</v>
      </c>
      <c r="D922" s="29">
        <f t="shared" si="72"/>
        <v>1.4058683885395427</v>
      </c>
      <c r="E922" s="33">
        <f t="shared" si="74"/>
        <v>1106.8465137148924</v>
      </c>
      <c r="F922" s="4">
        <f t="shared" si="73"/>
        <v>0.90517832785373131</v>
      </c>
    </row>
    <row r="923" spans="1:6" x14ac:dyDescent="0.25">
      <c r="A923" s="31">
        <v>0.92111547869443944</v>
      </c>
      <c r="B923" s="32">
        <f t="shared" si="70"/>
        <v>1.412614706190354</v>
      </c>
      <c r="C923" s="32">
        <f t="shared" si="71"/>
        <v>0.34126147061903545</v>
      </c>
      <c r="D923" s="32">
        <f t="shared" si="72"/>
        <v>1.406721008992825</v>
      </c>
      <c r="E923" s="33">
        <f t="shared" si="74"/>
        <v>1108.2532347238853</v>
      </c>
      <c r="F923" s="4">
        <f t="shared" si="73"/>
        <v>0.90632874334034041</v>
      </c>
    </row>
    <row r="924" spans="1:6" x14ac:dyDescent="0.25">
      <c r="A924" s="28">
        <v>0.92176494268337394</v>
      </c>
      <c r="B924" s="29">
        <f t="shared" si="70"/>
        <v>1.4170438254493185</v>
      </c>
      <c r="C924" s="29">
        <f t="shared" si="71"/>
        <v>0.34170438254493185</v>
      </c>
      <c r="D924" s="29">
        <f t="shared" si="72"/>
        <v>1.4073442005034054</v>
      </c>
      <c r="E924" s="33">
        <f t="shared" si="74"/>
        <v>1109.6605789243886</v>
      </c>
      <c r="F924" s="4">
        <f t="shared" si="73"/>
        <v>0.9074796684725438</v>
      </c>
    </row>
    <row r="925" spans="1:6" x14ac:dyDescent="0.25">
      <c r="A925" s="31">
        <v>0.92293347644467194</v>
      </c>
      <c r="B925" s="32">
        <f t="shared" si="70"/>
        <v>1.4250835640263622</v>
      </c>
      <c r="C925" s="32">
        <f t="shared" si="71"/>
        <v>0.34250835640263622</v>
      </c>
      <c r="D925" s="32">
        <f t="shared" si="72"/>
        <v>1.408476123406643</v>
      </c>
      <c r="E925" s="33">
        <f t="shared" si="74"/>
        <v>1111.0690550477952</v>
      </c>
      <c r="F925" s="4">
        <f t="shared" si="73"/>
        <v>0.90863151929052954</v>
      </c>
    </row>
    <row r="926" spans="1:6" x14ac:dyDescent="0.25">
      <c r="A926" s="28">
        <v>0.92375706997546259</v>
      </c>
      <c r="B926" s="29">
        <f t="shared" si="70"/>
        <v>1.4308058708501941</v>
      </c>
      <c r="C926" s="29">
        <f t="shared" si="71"/>
        <v>0.34308058708501943</v>
      </c>
      <c r="D926" s="29">
        <f t="shared" si="72"/>
        <v>1.4092823273051649</v>
      </c>
      <c r="E926" s="33">
        <f t="shared" si="74"/>
        <v>1112.4783373751004</v>
      </c>
      <c r="F926" s="4">
        <f t="shared" si="73"/>
        <v>0.90978402942151648</v>
      </c>
    </row>
    <row r="927" spans="1:6" x14ac:dyDescent="0.25">
      <c r="A927" s="31">
        <v>0.92662203464336512</v>
      </c>
      <c r="B927" s="32">
        <f t="shared" si="70"/>
        <v>1.4510859414329835</v>
      </c>
      <c r="C927" s="32">
        <f t="shared" si="71"/>
        <v>0.34510859414329836</v>
      </c>
      <c r="D927" s="32">
        <f t="shared" si="72"/>
        <v>1.4121432618292109</v>
      </c>
      <c r="E927" s="33">
        <f t="shared" si="74"/>
        <v>1113.8904806369296</v>
      </c>
      <c r="F927" s="4">
        <f t="shared" si="73"/>
        <v>0.91093887922281569</v>
      </c>
    </row>
    <row r="928" spans="1:6" x14ac:dyDescent="0.25">
      <c r="A928" s="28">
        <v>0.92695872748794705</v>
      </c>
      <c r="B928" s="29">
        <f t="shared" si="70"/>
        <v>1.4535087752789617</v>
      </c>
      <c r="C928" s="29">
        <f t="shared" si="71"/>
        <v>0.34535087752789617</v>
      </c>
      <c r="D928" s="29">
        <f t="shared" si="72"/>
        <v>1.4124854421288506</v>
      </c>
      <c r="E928" s="33">
        <f t="shared" si="74"/>
        <v>1115.3029660790585</v>
      </c>
      <c r="F928" s="4">
        <f t="shared" si="73"/>
        <v>0.91209400885893188</v>
      </c>
    </row>
    <row r="929" spans="1:6" x14ac:dyDescent="0.25">
      <c r="A929" s="31">
        <v>0.92702929528178302</v>
      </c>
      <c r="B929" s="32">
        <f t="shared" si="70"/>
        <v>1.4540176623521723</v>
      </c>
      <c r="C929" s="32">
        <f t="shared" si="71"/>
        <v>0.34540176623521723</v>
      </c>
      <c r="D929" s="32">
        <f t="shared" si="72"/>
        <v>1.4125573235160702</v>
      </c>
      <c r="E929" s="33">
        <f t="shared" si="74"/>
        <v>1116.7155234025745</v>
      </c>
      <c r="F929" s="4">
        <f t="shared" si="73"/>
        <v>0.91324919727959775</v>
      </c>
    </row>
    <row r="930" spans="1:6" x14ac:dyDescent="0.25">
      <c r="A930" s="28">
        <v>0.92851133488860971</v>
      </c>
      <c r="B930" s="29">
        <f t="shared" si="70"/>
        <v>1.464793263998118</v>
      </c>
      <c r="C930" s="29">
        <f t="shared" si="71"/>
        <v>0.34647932639981183</v>
      </c>
      <c r="D930" s="29">
        <f t="shared" si="72"/>
        <v>1.4140802593982562</v>
      </c>
      <c r="E930" s="33">
        <f t="shared" si="74"/>
        <v>1118.1296036619729</v>
      </c>
      <c r="F930" s="4">
        <f t="shared" si="73"/>
        <v>0.91440563115619466</v>
      </c>
    </row>
    <row r="931" spans="1:6" x14ac:dyDescent="0.25">
      <c r="A931" s="31">
        <v>0.92852176019626365</v>
      </c>
      <c r="B931" s="32">
        <f t="shared" si="70"/>
        <v>1.4648696684086153</v>
      </c>
      <c r="C931" s="32">
        <f t="shared" si="71"/>
        <v>0.34648696684086155</v>
      </c>
      <c r="D931" s="32">
        <f t="shared" si="72"/>
        <v>1.4140910636363924</v>
      </c>
      <c r="E931" s="33">
        <f t="shared" si="74"/>
        <v>1119.5436947256092</v>
      </c>
      <c r="F931" s="4">
        <f t="shared" si="73"/>
        <v>0.9155620738684902</v>
      </c>
    </row>
    <row r="932" spans="1:6" x14ac:dyDescent="0.25">
      <c r="A932" s="28">
        <v>0.92891951269342521</v>
      </c>
      <c r="B932" s="29">
        <f t="shared" si="70"/>
        <v>1.4677911041611431</v>
      </c>
      <c r="C932" s="29">
        <f t="shared" si="71"/>
        <v>0.34677911041611431</v>
      </c>
      <c r="D932" s="29">
        <f t="shared" si="72"/>
        <v>1.4145042416061619</v>
      </c>
      <c r="E932" s="33">
        <f t="shared" si="74"/>
        <v>1120.9581989672154</v>
      </c>
      <c r="F932" s="4">
        <f t="shared" si="73"/>
        <v>0.91671885447744905</v>
      </c>
    </row>
    <row r="933" spans="1:6" x14ac:dyDescent="0.25">
      <c r="A933" s="31">
        <v>0.92899821777001912</v>
      </c>
      <c r="B933" s="32">
        <f t="shared" si="70"/>
        <v>1.4683706686385931</v>
      </c>
      <c r="C933" s="32">
        <f t="shared" si="71"/>
        <v>0.34683706686385929</v>
      </c>
      <c r="D933" s="32">
        <f t="shared" si="72"/>
        <v>1.414586223622996</v>
      </c>
      <c r="E933" s="33">
        <f t="shared" si="74"/>
        <v>1122.3727851908384</v>
      </c>
      <c r="F933" s="4">
        <f t="shared" si="73"/>
        <v>0.91787570213124559</v>
      </c>
    </row>
    <row r="934" spans="1:6" x14ac:dyDescent="0.25">
      <c r="A934" s="28">
        <v>0.93012615863481063</v>
      </c>
      <c r="B934" s="29">
        <f t="shared" si="70"/>
        <v>1.4767312841163867</v>
      </c>
      <c r="C934" s="29">
        <f t="shared" si="71"/>
        <v>0.34767312841163867</v>
      </c>
      <c r="D934" s="29">
        <f t="shared" si="72"/>
        <v>1.4157693993055118</v>
      </c>
      <c r="E934" s="33">
        <f t="shared" si="74"/>
        <v>1123.7885545901438</v>
      </c>
      <c r="F934" s="4">
        <f t="shared" si="73"/>
        <v>0.91903351738531247</v>
      </c>
    </row>
    <row r="935" spans="1:6" x14ac:dyDescent="0.25">
      <c r="A935" s="31">
        <v>0.93333849832563687</v>
      </c>
      <c r="B935" s="32">
        <f t="shared" si="70"/>
        <v>1.5011258909692051</v>
      </c>
      <c r="C935" s="32">
        <f t="shared" si="71"/>
        <v>0.35011258909692056</v>
      </c>
      <c r="D935" s="32">
        <f t="shared" si="72"/>
        <v>1.4192273291216266</v>
      </c>
      <c r="E935" s="33">
        <f t="shared" si="74"/>
        <v>1125.2077819192655</v>
      </c>
      <c r="F935" s="4">
        <f t="shared" si="73"/>
        <v>0.92019416053203651</v>
      </c>
    </row>
    <row r="936" spans="1:6" x14ac:dyDescent="0.25">
      <c r="A936" s="28">
        <v>0.9343467941707253</v>
      </c>
      <c r="B936" s="29">
        <f t="shared" si="70"/>
        <v>1.5089701480637134</v>
      </c>
      <c r="C936" s="29">
        <f t="shared" si="71"/>
        <v>0.35089701480637137</v>
      </c>
      <c r="D936" s="29">
        <f t="shared" si="72"/>
        <v>1.4203410442824393</v>
      </c>
      <c r="E936" s="33">
        <f t="shared" si="74"/>
        <v>1126.6281229635479</v>
      </c>
      <c r="F936" s="4">
        <f t="shared" si="73"/>
        <v>0.92135571447426334</v>
      </c>
    </row>
    <row r="937" spans="1:6" x14ac:dyDescent="0.25">
      <c r="A937" s="31">
        <v>0.93438297676252513</v>
      </c>
      <c r="B937" s="32">
        <f t="shared" si="70"/>
        <v>1.5092533685767244</v>
      </c>
      <c r="C937" s="32">
        <f t="shared" si="71"/>
        <v>0.35092533685767247</v>
      </c>
      <c r="D937" s="32">
        <f t="shared" si="72"/>
        <v>1.4203812718240212</v>
      </c>
      <c r="E937" s="33">
        <f t="shared" si="74"/>
        <v>1128.0485042353719</v>
      </c>
      <c r="F937" s="4">
        <f t="shared" si="73"/>
        <v>0.92251730131454646</v>
      </c>
    </row>
    <row r="938" spans="1:6" x14ac:dyDescent="0.25">
      <c r="A938" s="28">
        <v>0.93782552951597431</v>
      </c>
      <c r="B938" s="29">
        <f t="shared" si="70"/>
        <v>1.5367728631697546</v>
      </c>
      <c r="C938" s="29">
        <f t="shared" si="71"/>
        <v>0.35367728631697548</v>
      </c>
      <c r="D938" s="29">
        <f t="shared" si="72"/>
        <v>1.4242954726682096</v>
      </c>
      <c r="E938" s="33">
        <f t="shared" si="74"/>
        <v>1129.4727997080402</v>
      </c>
      <c r="F938" s="4">
        <f t="shared" si="73"/>
        <v>0.92368208918562389</v>
      </c>
    </row>
    <row r="939" spans="1:6" x14ac:dyDescent="0.25">
      <c r="A939" s="31">
        <v>0.93782609852515186</v>
      </c>
      <c r="B939" s="32">
        <f t="shared" si="70"/>
        <v>1.536777508761711</v>
      </c>
      <c r="C939" s="32">
        <f t="shared" si="71"/>
        <v>0.35367775087617115</v>
      </c>
      <c r="D939" s="32">
        <f t="shared" si="72"/>
        <v>1.4242961343379223</v>
      </c>
      <c r="E939" s="33">
        <f t="shared" si="74"/>
        <v>1130.8970958423781</v>
      </c>
      <c r="F939" s="4">
        <f t="shared" si="73"/>
        <v>0.92484687759781448</v>
      </c>
    </row>
    <row r="940" spans="1:6" x14ac:dyDescent="0.25">
      <c r="A940" s="28">
        <v>0.93887379442345364</v>
      </c>
      <c r="B940" s="29">
        <f t="shared" si="70"/>
        <v>1.5453881240643217</v>
      </c>
      <c r="C940" s="29">
        <f t="shared" si="71"/>
        <v>0.3545388124064322</v>
      </c>
      <c r="D940" s="29">
        <f t="shared" si="72"/>
        <v>1.4255230691042571</v>
      </c>
      <c r="E940" s="33">
        <f t="shared" si="74"/>
        <v>1132.3226189114823</v>
      </c>
      <c r="F940" s="4">
        <f t="shared" si="73"/>
        <v>0.92601266939642424</v>
      </c>
    </row>
    <row r="941" spans="1:6" x14ac:dyDescent="0.25">
      <c r="A941" s="31">
        <v>0.93991745230500334</v>
      </c>
      <c r="B941" s="32">
        <f t="shared" si="70"/>
        <v>1.5540810055149312</v>
      </c>
      <c r="C941" s="32">
        <f t="shared" si="71"/>
        <v>0.35540810055149313</v>
      </c>
      <c r="D941" s="32">
        <f t="shared" si="72"/>
        <v>1.4267627981715629</v>
      </c>
      <c r="E941" s="33">
        <f t="shared" si="74"/>
        <v>1133.7493817096538</v>
      </c>
      <c r="F941" s="4">
        <f t="shared" si="73"/>
        <v>0.92717947504462406</v>
      </c>
    </row>
    <row r="942" spans="1:6" x14ac:dyDescent="0.25">
      <c r="A942" s="28">
        <v>0.94029449022021883</v>
      </c>
      <c r="B942" s="29">
        <f t="shared" si="70"/>
        <v>1.5572505135782533</v>
      </c>
      <c r="C942" s="29">
        <f t="shared" si="71"/>
        <v>0.35572505135782534</v>
      </c>
      <c r="D942" s="29">
        <f t="shared" si="72"/>
        <v>1.4272150834631958</v>
      </c>
      <c r="E942" s="33">
        <f t="shared" si="74"/>
        <v>1135.1765967931169</v>
      </c>
      <c r="F942" s="4">
        <f t="shared" si="73"/>
        <v>0.9283466505714284</v>
      </c>
    </row>
    <row r="943" spans="1:6" x14ac:dyDescent="0.25">
      <c r="A943" s="31">
        <v>0.94213785829132679</v>
      </c>
      <c r="B943" s="32">
        <f t="shared" si="70"/>
        <v>1.5729763978257201</v>
      </c>
      <c r="C943" s="32">
        <f t="shared" si="71"/>
        <v>0.35729763978257201</v>
      </c>
      <c r="D943" s="32">
        <f t="shared" si="72"/>
        <v>1.4294612710844923</v>
      </c>
      <c r="E943" s="33">
        <f t="shared" si="74"/>
        <v>1136.6060580642013</v>
      </c>
      <c r="F943" s="4">
        <f t="shared" si="73"/>
        <v>0.92951566302894528</v>
      </c>
    </row>
    <row r="944" spans="1:6" x14ac:dyDescent="0.25">
      <c r="A944" s="28">
        <v>0.94339393908803371</v>
      </c>
      <c r="B944" s="29">
        <f t="shared" si="70"/>
        <v>1.5839191371799413</v>
      </c>
      <c r="C944" s="29">
        <f t="shared" si="71"/>
        <v>0.35839191371799417</v>
      </c>
      <c r="D944" s="29">
        <f t="shared" si="72"/>
        <v>1.4310263494511939</v>
      </c>
      <c r="E944" s="33">
        <f t="shared" si="74"/>
        <v>1138.0370844136526</v>
      </c>
      <c r="F944" s="4">
        <f t="shared" si="73"/>
        <v>0.93068595540648857</v>
      </c>
    </row>
    <row r="945" spans="1:6" x14ac:dyDescent="0.25">
      <c r="A945" s="31">
        <v>0.94405746673117064</v>
      </c>
      <c r="B945" s="32">
        <f t="shared" si="70"/>
        <v>1.5897770598233643</v>
      </c>
      <c r="C945" s="32">
        <f t="shared" si="71"/>
        <v>0.35897770598233647</v>
      </c>
      <c r="D945" s="32">
        <f t="shared" si="72"/>
        <v>1.4318648791949125</v>
      </c>
      <c r="E945" s="33">
        <f t="shared" si="74"/>
        <v>1139.4689492928476</v>
      </c>
      <c r="F945" s="4">
        <f t="shared" si="73"/>
        <v>0.93185693353308729</v>
      </c>
    </row>
    <row r="946" spans="1:6" x14ac:dyDescent="0.25">
      <c r="A946" s="28">
        <v>0.94586298486288756</v>
      </c>
      <c r="B946" s="29">
        <f t="shared" si="70"/>
        <v>1.6059994523981309</v>
      </c>
      <c r="C946" s="29">
        <f t="shared" si="71"/>
        <v>0.36059994523981309</v>
      </c>
      <c r="D946" s="29">
        <f t="shared" si="72"/>
        <v>1.4341895917234864</v>
      </c>
      <c r="E946" s="33">
        <f t="shared" si="74"/>
        <v>1140.903138884571</v>
      </c>
      <c r="F946" s="4">
        <f t="shared" si="73"/>
        <v>0.93302981280801445</v>
      </c>
    </row>
    <row r="947" spans="1:6" x14ac:dyDescent="0.25">
      <c r="A947" s="31">
        <v>0.94629418401077126</v>
      </c>
      <c r="B947" s="32">
        <f t="shared" si="70"/>
        <v>1.6099369015983818</v>
      </c>
      <c r="C947" s="32">
        <f t="shared" si="71"/>
        <v>0.36099369015983818</v>
      </c>
      <c r="D947" s="32">
        <f t="shared" si="72"/>
        <v>1.4347544077790095</v>
      </c>
      <c r="E947" s="33">
        <f t="shared" si="74"/>
        <v>1142.3378932923501</v>
      </c>
      <c r="F947" s="4">
        <f t="shared" si="73"/>
        <v>0.93420315398912845</v>
      </c>
    </row>
    <row r="948" spans="1:6" x14ac:dyDescent="0.25">
      <c r="A948" s="28">
        <v>0.94635305164375916</v>
      </c>
      <c r="B948" s="29">
        <f t="shared" si="70"/>
        <v>1.6104763853388071</v>
      </c>
      <c r="C948" s="29">
        <f t="shared" si="71"/>
        <v>0.36104763853388072</v>
      </c>
      <c r="D948" s="29">
        <f t="shared" si="72"/>
        <v>1.4348318125343711</v>
      </c>
      <c r="E948" s="33">
        <f t="shared" si="74"/>
        <v>1143.7727251048846</v>
      </c>
      <c r="F948" s="4">
        <f t="shared" si="73"/>
        <v>0.93537655847179901</v>
      </c>
    </row>
    <row r="949" spans="1:6" x14ac:dyDescent="0.25">
      <c r="A949" s="31">
        <v>0.94794920522338966</v>
      </c>
      <c r="B949" s="32">
        <f t="shared" si="70"/>
        <v>1.6252862044694576</v>
      </c>
      <c r="C949" s="32">
        <f t="shared" si="71"/>
        <v>0.36252862044694578</v>
      </c>
      <c r="D949" s="32">
        <f t="shared" si="72"/>
        <v>1.4369583467877296</v>
      </c>
      <c r="E949" s="33">
        <f t="shared" si="74"/>
        <v>1145.2096834516724</v>
      </c>
      <c r="F949" s="4">
        <f t="shared" si="73"/>
        <v>0.93655170203273896</v>
      </c>
    </row>
    <row r="950" spans="1:6" x14ac:dyDescent="0.25">
      <c r="A950" s="28">
        <v>0.94847592800164537</v>
      </c>
      <c r="B950" s="29">
        <f t="shared" si="70"/>
        <v>1.6302524913612935</v>
      </c>
      <c r="C950" s="29">
        <f t="shared" si="71"/>
        <v>0.36302524913612938</v>
      </c>
      <c r="D950" s="29">
        <f t="shared" si="72"/>
        <v>1.4376721587629879</v>
      </c>
      <c r="E950" s="33">
        <f t="shared" si="74"/>
        <v>1146.6473556104354</v>
      </c>
      <c r="F950" s="4">
        <f t="shared" si="73"/>
        <v>0.93772742934862774</v>
      </c>
    </row>
    <row r="951" spans="1:6" x14ac:dyDescent="0.25">
      <c r="A951" s="31">
        <v>0.94937729564682483</v>
      </c>
      <c r="B951" s="32">
        <f t="shared" si="70"/>
        <v>1.6388456524143984</v>
      </c>
      <c r="C951" s="32">
        <f t="shared" si="71"/>
        <v>0.36388456524143986</v>
      </c>
      <c r="D951" s="32">
        <f t="shared" si="72"/>
        <v>1.4389081045611798</v>
      </c>
      <c r="E951" s="33">
        <f t="shared" si="74"/>
        <v>1148.0862637149967</v>
      </c>
      <c r="F951" s="4">
        <f t="shared" si="73"/>
        <v>0.93890416742015181</v>
      </c>
    </row>
    <row r="952" spans="1:6" x14ac:dyDescent="0.25">
      <c r="A952" s="28">
        <v>0.9510734775540256</v>
      </c>
      <c r="B952" s="29">
        <f t="shared" si="70"/>
        <v>1.6553523537152366</v>
      </c>
      <c r="C952" s="29">
        <f t="shared" si="71"/>
        <v>0.36553523537152366</v>
      </c>
      <c r="D952" s="29">
        <f t="shared" si="72"/>
        <v>1.4412852285733675</v>
      </c>
      <c r="E952" s="33">
        <f t="shared" si="74"/>
        <v>1149.5275489435701</v>
      </c>
      <c r="F952" s="4">
        <f t="shared" si="73"/>
        <v>0.94008284950207999</v>
      </c>
    </row>
    <row r="953" spans="1:6" x14ac:dyDescent="0.25">
      <c r="A953" s="31">
        <v>0.95142235963360156</v>
      </c>
      <c r="B953" s="32">
        <f t="shared" si="70"/>
        <v>1.658804066159882</v>
      </c>
      <c r="C953" s="32">
        <f t="shared" si="71"/>
        <v>0.3658804066159882</v>
      </c>
      <c r="D953" s="32">
        <f t="shared" si="72"/>
        <v>1.4417828046588808</v>
      </c>
      <c r="E953" s="33">
        <f t="shared" si="74"/>
        <v>1150.969331748229</v>
      </c>
      <c r="F953" s="4">
        <f t="shared" si="73"/>
        <v>0.94126193850139317</v>
      </c>
    </row>
    <row r="954" spans="1:6" x14ac:dyDescent="0.25">
      <c r="A954" s="28">
        <v>0.95216130443734137</v>
      </c>
      <c r="B954" s="29">
        <f t="shared" si="70"/>
        <v>1.6661808894829226</v>
      </c>
      <c r="C954" s="29">
        <f t="shared" si="71"/>
        <v>0.36661808894829229</v>
      </c>
      <c r="D954" s="29">
        <f t="shared" si="72"/>
        <v>1.4428467747486171</v>
      </c>
      <c r="E954" s="33">
        <f t="shared" si="74"/>
        <v>1152.4121785229777</v>
      </c>
      <c r="F954" s="4">
        <f t="shared" si="73"/>
        <v>0.94244189761472386</v>
      </c>
    </row>
    <row r="955" spans="1:6" x14ac:dyDescent="0.25">
      <c r="A955" s="31">
        <v>0.95500996452667841</v>
      </c>
      <c r="B955" s="32">
        <f t="shared" si="70"/>
        <v>1.695502845332074</v>
      </c>
      <c r="C955" s="32">
        <f t="shared" si="71"/>
        <v>0.36955028453320743</v>
      </c>
      <c r="D955" s="32">
        <f t="shared" si="72"/>
        <v>1.4470836923911765</v>
      </c>
      <c r="E955" s="33">
        <f t="shared" si="74"/>
        <v>1153.859262215369</v>
      </c>
      <c r="F955" s="4">
        <f t="shared" si="73"/>
        <v>0.94362532167642765</v>
      </c>
    </row>
    <row r="956" spans="1:6" x14ac:dyDescent="0.25">
      <c r="A956" s="28">
        <v>0.95525215398451613</v>
      </c>
      <c r="B956" s="29">
        <f t="shared" si="70"/>
        <v>1.6980639533806496</v>
      </c>
      <c r="C956" s="29">
        <f t="shared" si="71"/>
        <v>0.36980639533806497</v>
      </c>
      <c r="D956" s="29">
        <f t="shared" si="72"/>
        <v>1.4474543536234783</v>
      </c>
      <c r="E956" s="33">
        <f t="shared" si="74"/>
        <v>1155.3067165689924</v>
      </c>
      <c r="F956" s="4">
        <f t="shared" si="73"/>
        <v>0.94480904886463557</v>
      </c>
    </row>
    <row r="957" spans="1:6" x14ac:dyDescent="0.25">
      <c r="A957" s="31">
        <v>0.95549179280097152</v>
      </c>
      <c r="B957" s="32">
        <f t="shared" si="70"/>
        <v>1.7006090991313694</v>
      </c>
      <c r="C957" s="32">
        <f t="shared" si="71"/>
        <v>0.37006090991313695</v>
      </c>
      <c r="D957" s="32">
        <f t="shared" si="72"/>
        <v>1.4478227987385639</v>
      </c>
      <c r="E957" s="33">
        <f t="shared" si="74"/>
        <v>1156.754539367731</v>
      </c>
      <c r="F957" s="4">
        <f t="shared" si="73"/>
        <v>0.94599307736700866</v>
      </c>
    </row>
    <row r="958" spans="1:6" x14ac:dyDescent="0.25">
      <c r="A958" s="28">
        <v>0.95575783242641188</v>
      </c>
      <c r="B958" s="29">
        <f t="shared" si="70"/>
        <v>1.7034476059315662</v>
      </c>
      <c r="C958" s="29">
        <f t="shared" si="71"/>
        <v>0.37034476059315663</v>
      </c>
      <c r="D958" s="29">
        <f t="shared" si="72"/>
        <v>1.4482338225564693</v>
      </c>
      <c r="E958" s="33">
        <f t="shared" si="74"/>
        <v>1158.2027731902874</v>
      </c>
      <c r="F958" s="4">
        <f t="shared" si="73"/>
        <v>0.94717744200438103</v>
      </c>
    </row>
    <row r="959" spans="1:6" x14ac:dyDescent="0.25">
      <c r="A959" s="31">
        <v>0.9561515237337912</v>
      </c>
      <c r="B959" s="32">
        <f t="shared" si="70"/>
        <v>1.7076734427441007</v>
      </c>
      <c r="C959" s="32">
        <f t="shared" si="71"/>
        <v>0.3707673442744101</v>
      </c>
      <c r="D959" s="32">
        <f t="shared" si="72"/>
        <v>1.4488459518653398</v>
      </c>
      <c r="E959" s="33">
        <f t="shared" si="74"/>
        <v>1159.6516191421529</v>
      </c>
      <c r="F959" s="4">
        <f t="shared" si="73"/>
        <v>0.94836230724068693</v>
      </c>
    </row>
    <row r="960" spans="1:6" x14ac:dyDescent="0.25">
      <c r="A960" s="28">
        <v>0.95660709865532056</v>
      </c>
      <c r="B960" s="29">
        <f t="shared" si="70"/>
        <v>1.712601904503023</v>
      </c>
      <c r="C960" s="29">
        <f t="shared" si="71"/>
        <v>0.37126019045030234</v>
      </c>
      <c r="D960" s="29">
        <f t="shared" si="72"/>
        <v>1.4495601860415077</v>
      </c>
      <c r="E960" s="33">
        <f t="shared" si="74"/>
        <v>1161.1011793281943</v>
      </c>
      <c r="F960" s="4">
        <f t="shared" si="73"/>
        <v>0.94954775657721746</v>
      </c>
    </row>
    <row r="961" spans="1:6" x14ac:dyDescent="0.25">
      <c r="A961" s="31">
        <v>0.95672933899139689</v>
      </c>
      <c r="B961" s="32">
        <f t="shared" si="70"/>
        <v>1.7139314185711807</v>
      </c>
      <c r="C961" s="32">
        <f t="shared" si="71"/>
        <v>0.37139314185711808</v>
      </c>
      <c r="D961" s="35">
        <f t="shared" si="72"/>
        <v>1.4497529199193422</v>
      </c>
      <c r="E961" s="33">
        <f t="shared" si="74"/>
        <v>1162.5509322481137</v>
      </c>
      <c r="F961" s="4">
        <f t="shared" si="73"/>
        <v>0.95073336353138238</v>
      </c>
    </row>
    <row r="962" spans="1:6" x14ac:dyDescent="0.25">
      <c r="A962" s="28">
        <v>0.95712833560375332</v>
      </c>
      <c r="B962" s="29">
        <f t="shared" ref="B962:B1001" si="75">_xlfn.NORM.INV(A962,0,1)</f>
        <v>1.7182922141928327</v>
      </c>
      <c r="C962" s="29">
        <f t="shared" ref="C962:C1001" si="76">0.2+B962*0.1</f>
        <v>0.37182922141928332</v>
      </c>
      <c r="D962" s="29">
        <f t="shared" ref="D962:D1001" si="77">EXP(C962)</f>
        <v>1.4503852654043587</v>
      </c>
      <c r="E962" s="33">
        <f t="shared" si="74"/>
        <v>1164.001317513518</v>
      </c>
      <c r="F962" s="4">
        <f t="shared" si="73"/>
        <v>0.95191948761725587</v>
      </c>
    </row>
    <row r="963" spans="1:6" x14ac:dyDescent="0.25">
      <c r="A963" s="31">
        <v>0.95903433680772598</v>
      </c>
      <c r="B963" s="32">
        <f t="shared" si="75"/>
        <v>1.7395883498239846</v>
      </c>
      <c r="C963" s="32">
        <f t="shared" si="76"/>
        <v>0.37395883498239846</v>
      </c>
      <c r="D963" s="32">
        <f t="shared" si="77"/>
        <v>1.4534773168060044</v>
      </c>
      <c r="E963" s="33">
        <f t="shared" si="74"/>
        <v>1165.4547948303239</v>
      </c>
      <c r="F963" s="4">
        <f t="shared" ref="F963:F1001" si="78">E963/MAX(E963:E1962)</f>
        <v>0.95310814038066749</v>
      </c>
    </row>
    <row r="964" spans="1:6" x14ac:dyDescent="0.25">
      <c r="A964" s="28">
        <v>0.96065849407361958</v>
      </c>
      <c r="B964" s="29">
        <f t="shared" si="75"/>
        <v>1.7583791881879625</v>
      </c>
      <c r="C964" s="29">
        <f t="shared" si="76"/>
        <v>0.37583791881879625</v>
      </c>
      <c r="D964" s="29">
        <f t="shared" si="77"/>
        <v>1.4562110902289085</v>
      </c>
      <c r="E964" s="33">
        <f t="shared" ref="E964:E1001" si="79">D964+E963</f>
        <v>1166.9110059205527</v>
      </c>
      <c r="F964" s="4">
        <f t="shared" si="78"/>
        <v>0.95429902882212936</v>
      </c>
    </row>
    <row r="965" spans="1:6" x14ac:dyDescent="0.25">
      <c r="A965" s="31">
        <v>0.96234897959724275</v>
      </c>
      <c r="B965" s="32">
        <f t="shared" si="75"/>
        <v>1.7786202565626354</v>
      </c>
      <c r="C965" s="32">
        <f t="shared" si="76"/>
        <v>0.37786202565626359</v>
      </c>
      <c r="D965" s="32">
        <f t="shared" si="77"/>
        <v>1.4591616021217286</v>
      </c>
      <c r="E965" s="33">
        <f t="shared" si="79"/>
        <v>1168.3701675226744</v>
      </c>
      <c r="F965" s="4">
        <f t="shared" si="78"/>
        <v>0.95549233019021496</v>
      </c>
    </row>
    <row r="966" spans="1:6" x14ac:dyDescent="0.25">
      <c r="A966" s="28">
        <v>0.96413072099397468</v>
      </c>
      <c r="B966" s="29">
        <f t="shared" si="75"/>
        <v>1.8007736859235808</v>
      </c>
      <c r="C966" s="29">
        <f t="shared" si="76"/>
        <v>0.38007736859235808</v>
      </c>
      <c r="D966" s="29">
        <f t="shared" si="77"/>
        <v>1.4623977287111929</v>
      </c>
      <c r="E966" s="33">
        <f t="shared" si="79"/>
        <v>1169.8325652513856</v>
      </c>
      <c r="F966" s="4">
        <f t="shared" si="78"/>
        <v>0.95668827806042978</v>
      </c>
    </row>
    <row r="967" spans="1:6" x14ac:dyDescent="0.25">
      <c r="A967" s="31">
        <v>0.96415096812661039</v>
      </c>
      <c r="B967" s="32">
        <f t="shared" si="75"/>
        <v>1.8010305574180303</v>
      </c>
      <c r="C967" s="32">
        <f t="shared" si="76"/>
        <v>0.38010305574180303</v>
      </c>
      <c r="D967" s="32">
        <f t="shared" si="77"/>
        <v>1.462435294022669</v>
      </c>
      <c r="E967" s="33">
        <f t="shared" si="79"/>
        <v>1171.2950005454084</v>
      </c>
      <c r="F967" s="4">
        <f t="shared" si="78"/>
        <v>0.95788425665153076</v>
      </c>
    </row>
    <row r="968" spans="1:6" x14ac:dyDescent="0.25">
      <c r="A968" s="28">
        <v>0.96419642953787033</v>
      </c>
      <c r="B968" s="29">
        <f t="shared" si="75"/>
        <v>1.8016077510023396</v>
      </c>
      <c r="C968" s="29">
        <f t="shared" si="76"/>
        <v>0.38016077510023399</v>
      </c>
      <c r="D968" s="29">
        <f t="shared" si="77"/>
        <v>1.462519707285703</v>
      </c>
      <c r="E968" s="33">
        <f t="shared" si="79"/>
        <v>1172.7575202526941</v>
      </c>
      <c r="F968" s="4">
        <f t="shared" si="78"/>
        <v>0.95908030427574098</v>
      </c>
    </row>
    <row r="969" spans="1:6" x14ac:dyDescent="0.25">
      <c r="A969" s="31">
        <v>0.96419910230438333</v>
      </c>
      <c r="B969" s="32">
        <f t="shared" si="75"/>
        <v>1.8016417040441135</v>
      </c>
      <c r="C969" s="32">
        <f t="shared" si="76"/>
        <v>0.38016417040441136</v>
      </c>
      <c r="D969" s="32">
        <f t="shared" si="77"/>
        <v>1.4625246729934047</v>
      </c>
      <c r="E969" s="33">
        <f t="shared" si="79"/>
        <v>1174.2200449256875</v>
      </c>
      <c r="F969" s="4">
        <f t="shared" si="78"/>
        <v>0.96027635596090344</v>
      </c>
    </row>
    <row r="970" spans="1:6" x14ac:dyDescent="0.25">
      <c r="A970" s="28">
        <v>0.96724613757771727</v>
      </c>
      <c r="B970" s="29">
        <f t="shared" si="75"/>
        <v>1.8417773474526693</v>
      </c>
      <c r="C970" s="29">
        <f t="shared" si="76"/>
        <v>0.38417773474526695</v>
      </c>
      <c r="D970" s="29">
        <f t="shared" si="77"/>
        <v>1.4684064053285482</v>
      </c>
      <c r="E970" s="33">
        <f t="shared" si="79"/>
        <v>1175.688451331016</v>
      </c>
      <c r="F970" s="4">
        <f t="shared" si="78"/>
        <v>0.96147721772277861</v>
      </c>
    </row>
    <row r="971" spans="1:6" x14ac:dyDescent="0.25">
      <c r="A971" s="31">
        <v>0.96764183811689775</v>
      </c>
      <c r="B971" s="32">
        <f t="shared" si="75"/>
        <v>1.8472126703372973</v>
      </c>
      <c r="C971" s="32">
        <f t="shared" si="76"/>
        <v>0.38472126703372977</v>
      </c>
      <c r="D971" s="32">
        <f t="shared" si="77"/>
        <v>1.4692047485654387</v>
      </c>
      <c r="E971" s="33">
        <f t="shared" si="79"/>
        <v>1177.1576560795816</v>
      </c>
      <c r="F971" s="4">
        <f t="shared" si="78"/>
        <v>0.9626787323692112</v>
      </c>
    </row>
    <row r="972" spans="1:6" x14ac:dyDescent="0.25">
      <c r="A972" s="28">
        <v>0.96831204808786453</v>
      </c>
      <c r="B972" s="29">
        <f t="shared" si="75"/>
        <v>1.8565450792755918</v>
      </c>
      <c r="C972" s="29">
        <f t="shared" si="76"/>
        <v>0.38565450792755918</v>
      </c>
      <c r="D972" s="29">
        <f t="shared" si="77"/>
        <v>1.4705765105108204</v>
      </c>
      <c r="E972" s="33">
        <f t="shared" si="79"/>
        <v>1178.6282325900925</v>
      </c>
      <c r="F972" s="4">
        <f t="shared" si="78"/>
        <v>0.96388136884163189</v>
      </c>
    </row>
    <row r="973" spans="1:6" x14ac:dyDescent="0.25">
      <c r="A973" s="31">
        <v>0.96847766734174467</v>
      </c>
      <c r="B973" s="32">
        <f t="shared" si="75"/>
        <v>1.8588763622825699</v>
      </c>
      <c r="C973" s="32">
        <f t="shared" si="76"/>
        <v>0.385887636228257</v>
      </c>
      <c r="D973" s="32">
        <f t="shared" si="77"/>
        <v>1.4709193834789052</v>
      </c>
      <c r="E973" s="33">
        <f t="shared" si="79"/>
        <v>1180.0991519735715</v>
      </c>
      <c r="F973" s="4">
        <f t="shared" si="78"/>
        <v>0.96508428571533322</v>
      </c>
    </row>
    <row r="974" spans="1:6" x14ac:dyDescent="0.25">
      <c r="A974" s="28">
        <v>0.96867178305318891</v>
      </c>
      <c r="B974" s="29">
        <f t="shared" si="75"/>
        <v>1.8616216891145312</v>
      </c>
      <c r="C974" s="29">
        <f t="shared" si="76"/>
        <v>0.38616216891145316</v>
      </c>
      <c r="D974" s="29">
        <f t="shared" si="77"/>
        <v>1.4713232543593586</v>
      </c>
      <c r="E974" s="33">
        <f t="shared" si="79"/>
        <v>1181.5704752279307</v>
      </c>
      <c r="F974" s="4">
        <f t="shared" si="78"/>
        <v>0.96628753287436642</v>
      </c>
    </row>
    <row r="975" spans="1:6" x14ac:dyDescent="0.25">
      <c r="A975" s="31">
        <v>0.96908873864611167</v>
      </c>
      <c r="B975" s="32">
        <f t="shared" si="75"/>
        <v>1.8675664771723051</v>
      </c>
      <c r="C975" s="32">
        <f t="shared" si="76"/>
        <v>0.38675664771723051</v>
      </c>
      <c r="D975" s="32">
        <f t="shared" si="77"/>
        <v>1.4721981848885837</v>
      </c>
      <c r="E975" s="33">
        <f t="shared" si="79"/>
        <v>1183.0426734128193</v>
      </c>
      <c r="F975" s="4">
        <f t="shared" si="78"/>
        <v>0.9674914955509929</v>
      </c>
    </row>
    <row r="976" spans="1:6" x14ac:dyDescent="0.25">
      <c r="A976" s="28">
        <v>0.96960878313963828</v>
      </c>
      <c r="B976" s="29">
        <f t="shared" si="75"/>
        <v>1.8750748007599063</v>
      </c>
      <c r="C976" s="29">
        <f t="shared" si="76"/>
        <v>0.38750748007599067</v>
      </c>
      <c r="D976" s="29">
        <f t="shared" si="77"/>
        <v>1.4733039740034817</v>
      </c>
      <c r="E976" s="33">
        <f t="shared" si="79"/>
        <v>1184.5159773868229</v>
      </c>
      <c r="F976" s="4">
        <f t="shared" si="78"/>
        <v>0.96869636254120706</v>
      </c>
    </row>
    <row r="977" spans="1:6" x14ac:dyDescent="0.25">
      <c r="A977" s="31">
        <v>0.9711412847861598</v>
      </c>
      <c r="B977" s="32">
        <f t="shared" si="75"/>
        <v>1.8978379643524126</v>
      </c>
      <c r="C977" s="32">
        <f t="shared" si="76"/>
        <v>0.3897837964352413</v>
      </c>
      <c r="D977" s="32">
        <f t="shared" si="77"/>
        <v>1.4766614998874188</v>
      </c>
      <c r="E977" s="33">
        <f t="shared" si="79"/>
        <v>1185.9926388867102</v>
      </c>
      <c r="F977" s="4">
        <f t="shared" si="78"/>
        <v>0.96990397531381078</v>
      </c>
    </row>
    <row r="978" spans="1:6" x14ac:dyDescent="0.25">
      <c r="A978" s="28">
        <v>0.97131076638027669</v>
      </c>
      <c r="B978" s="29">
        <f t="shared" si="75"/>
        <v>1.9004166223350034</v>
      </c>
      <c r="C978" s="29">
        <f t="shared" si="76"/>
        <v>0.39004166223350034</v>
      </c>
      <c r="D978" s="29">
        <f t="shared" si="77"/>
        <v>1.4770423294831991</v>
      </c>
      <c r="E978" s="33">
        <f t="shared" si="79"/>
        <v>1187.4696812161935</v>
      </c>
      <c r="F978" s="4">
        <f t="shared" si="78"/>
        <v>0.97111189952859966</v>
      </c>
    </row>
    <row r="979" spans="1:6" x14ac:dyDescent="0.25">
      <c r="A979" s="31">
        <v>0.97152107232909146</v>
      </c>
      <c r="B979" s="32">
        <f t="shared" si="75"/>
        <v>1.9036340935879679</v>
      </c>
      <c r="C979" s="32">
        <f t="shared" si="76"/>
        <v>0.39036340935879682</v>
      </c>
      <c r="D979" s="32">
        <f t="shared" si="77"/>
        <v>1.4775176400674583</v>
      </c>
      <c r="E979" s="33">
        <f t="shared" si="79"/>
        <v>1188.9471988562609</v>
      </c>
      <c r="F979" s="4">
        <f t="shared" si="78"/>
        <v>0.97232021245206168</v>
      </c>
    </row>
    <row r="980" spans="1:6" x14ac:dyDescent="0.25">
      <c r="A980" s="28">
        <v>0.97246774357413324</v>
      </c>
      <c r="B980" s="29">
        <f t="shared" si="75"/>
        <v>1.9183668381829249</v>
      </c>
      <c r="C980" s="29">
        <f t="shared" si="76"/>
        <v>0.39183668381829251</v>
      </c>
      <c r="D980" s="29">
        <f t="shared" si="77"/>
        <v>1.4796960333616018</v>
      </c>
      <c r="E980" s="33">
        <f t="shared" si="79"/>
        <v>1190.4268948896224</v>
      </c>
      <c r="F980" s="4">
        <f t="shared" si="78"/>
        <v>0.97353030686408148</v>
      </c>
    </row>
    <row r="981" spans="1:6" x14ac:dyDescent="0.25">
      <c r="A981" s="31">
        <v>0.97299334895537215</v>
      </c>
      <c r="B981" s="32">
        <f t="shared" si="75"/>
        <v>1.926729879868017</v>
      </c>
      <c r="C981" s="32">
        <f t="shared" si="76"/>
        <v>0.39267298798680172</v>
      </c>
      <c r="D981" s="32">
        <f t="shared" si="77"/>
        <v>1.4809340269198605</v>
      </c>
      <c r="E981" s="33">
        <f t="shared" si="79"/>
        <v>1191.9078289165423</v>
      </c>
      <c r="F981" s="4">
        <f t="shared" si="78"/>
        <v>0.97474141370639322</v>
      </c>
    </row>
    <row r="982" spans="1:6" x14ac:dyDescent="0.25">
      <c r="A982" s="28">
        <v>0.97353049859798313</v>
      </c>
      <c r="B982" s="29">
        <f t="shared" si="75"/>
        <v>1.9354181584184742</v>
      </c>
      <c r="C982" s="29">
        <f t="shared" si="76"/>
        <v>0.39354181584184744</v>
      </c>
      <c r="D982" s="29">
        <f t="shared" si="77"/>
        <v>1.4822212627661393</v>
      </c>
      <c r="E982" s="33">
        <f t="shared" si="79"/>
        <v>1193.3900501793084</v>
      </c>
      <c r="F982" s="4">
        <f t="shared" si="78"/>
        <v>0.97595357324930665</v>
      </c>
    </row>
    <row r="983" spans="1:6" x14ac:dyDescent="0.25">
      <c r="A983" s="31">
        <v>0.97387031453620132</v>
      </c>
      <c r="B983" s="32">
        <f t="shared" si="75"/>
        <v>1.9409909843856217</v>
      </c>
      <c r="C983" s="32">
        <f t="shared" si="76"/>
        <v>0.39409909843856217</v>
      </c>
      <c r="D983" s="32">
        <f t="shared" si="77"/>
        <v>1.483047509085323</v>
      </c>
      <c r="E983" s="33">
        <f t="shared" si="79"/>
        <v>1194.8730976883937</v>
      </c>
      <c r="F983" s="4">
        <f t="shared" si="78"/>
        <v>0.9771664084958992</v>
      </c>
    </row>
    <row r="984" spans="1:6" x14ac:dyDescent="0.25">
      <c r="A984" s="28">
        <v>0.97395215046064332</v>
      </c>
      <c r="B984" s="29">
        <f t="shared" si="75"/>
        <v>1.9423421043470563</v>
      </c>
      <c r="C984" s="29">
        <f t="shared" si="76"/>
        <v>0.39423421043470563</v>
      </c>
      <c r="D984" s="29">
        <f t="shared" si="77"/>
        <v>1.4832479001319634</v>
      </c>
      <c r="E984" s="33">
        <f t="shared" si="79"/>
        <v>1196.3563455885258</v>
      </c>
      <c r="F984" s="4">
        <f t="shared" si="78"/>
        <v>0.9783794076221537</v>
      </c>
    </row>
    <row r="985" spans="1:6" x14ac:dyDescent="0.25">
      <c r="A985" s="31">
        <v>0.97472873154877282</v>
      </c>
      <c r="B985" s="32">
        <f t="shared" si="75"/>
        <v>1.955343526820013</v>
      </c>
      <c r="C985" s="32">
        <f t="shared" si="76"/>
        <v>0.39553435268200132</v>
      </c>
      <c r="D985" s="32">
        <f t="shared" si="77"/>
        <v>1.4851775875523836</v>
      </c>
      <c r="E985" s="33">
        <f t="shared" si="79"/>
        <v>1197.8415231760782</v>
      </c>
      <c r="F985" s="4">
        <f t="shared" si="78"/>
        <v>0.97959398484547133</v>
      </c>
    </row>
    <row r="986" spans="1:6" x14ac:dyDescent="0.25">
      <c r="A986" s="28">
        <v>0.9749845799920468</v>
      </c>
      <c r="B986" s="29">
        <f t="shared" si="75"/>
        <v>1.9597002151131377</v>
      </c>
      <c r="C986" s="29">
        <f t="shared" si="76"/>
        <v>0.39597002151131377</v>
      </c>
      <c r="D986" s="29">
        <f t="shared" si="77"/>
        <v>1.4858247741025403</v>
      </c>
      <c r="E986" s="33">
        <f t="shared" si="79"/>
        <v>1199.3273479501809</v>
      </c>
      <c r="F986" s="4">
        <f t="shared" si="78"/>
        <v>0.98080909133751049</v>
      </c>
    </row>
    <row r="987" spans="1:6" x14ac:dyDescent="0.25">
      <c r="A987" s="31">
        <v>0.98003309080807022</v>
      </c>
      <c r="B987" s="32">
        <f t="shared" si="75"/>
        <v>2.0544328290667107</v>
      </c>
      <c r="C987" s="32">
        <f t="shared" si="76"/>
        <v>0.40544328290667109</v>
      </c>
      <c r="D987" s="32">
        <f t="shared" si="77"/>
        <v>1.499967262555012</v>
      </c>
      <c r="E987" s="33">
        <f t="shared" si="79"/>
        <v>1200.8273152127358</v>
      </c>
      <c r="F987" s="4">
        <f t="shared" si="78"/>
        <v>0.98203576354700939</v>
      </c>
    </row>
    <row r="988" spans="1:6" x14ac:dyDescent="0.25">
      <c r="A988" s="28">
        <v>0.98130099823082972</v>
      </c>
      <c r="B988" s="29">
        <f t="shared" si="75"/>
        <v>2.0813924023084645</v>
      </c>
      <c r="C988" s="29">
        <f t="shared" si="76"/>
        <v>0.40813924023084647</v>
      </c>
      <c r="D988" s="29">
        <f t="shared" si="77"/>
        <v>1.5040165662048461</v>
      </c>
      <c r="E988" s="33">
        <f t="shared" si="79"/>
        <v>1202.3313317789407</v>
      </c>
      <c r="F988" s="4">
        <f t="shared" si="78"/>
        <v>0.98326574727428551</v>
      </c>
    </row>
    <row r="989" spans="1:6" x14ac:dyDescent="0.25">
      <c r="A989" s="31">
        <v>0.98376888987348732</v>
      </c>
      <c r="B989" s="32">
        <f t="shared" si="75"/>
        <v>2.1386722661287654</v>
      </c>
      <c r="C989" s="32">
        <f t="shared" si="76"/>
        <v>0.41386722661287656</v>
      </c>
      <c r="D989" s="32">
        <f t="shared" si="77"/>
        <v>1.512656273053741</v>
      </c>
      <c r="E989" s="33">
        <f t="shared" si="79"/>
        <v>1203.8439880519945</v>
      </c>
      <c r="F989" s="4">
        <f t="shared" si="78"/>
        <v>0.98450279654796014</v>
      </c>
    </row>
    <row r="990" spans="1:6" x14ac:dyDescent="0.25">
      <c r="A990" s="28">
        <v>0.98823335444600413</v>
      </c>
      <c r="B990" s="29">
        <f t="shared" si="75"/>
        <v>2.264664246501054</v>
      </c>
      <c r="C990" s="29">
        <f t="shared" si="76"/>
        <v>0.42646642465010542</v>
      </c>
      <c r="D990" s="29">
        <f t="shared" si="77"/>
        <v>1.5318350941801138</v>
      </c>
      <c r="E990" s="33">
        <f t="shared" si="79"/>
        <v>1205.3758231461748</v>
      </c>
      <c r="F990" s="4">
        <f t="shared" si="78"/>
        <v>0.98575553024853801</v>
      </c>
    </row>
    <row r="991" spans="1:6" x14ac:dyDescent="0.25">
      <c r="A991" s="31">
        <v>0.99124782052243332</v>
      </c>
      <c r="B991" s="32">
        <f t="shared" si="75"/>
        <v>2.3759389442763146</v>
      </c>
      <c r="C991" s="32">
        <f t="shared" si="76"/>
        <v>0.43759389442763147</v>
      </c>
      <c r="D991" s="32">
        <f t="shared" si="77"/>
        <v>1.5489757319961059</v>
      </c>
      <c r="E991" s="33">
        <f t="shared" si="79"/>
        <v>1206.9247988781708</v>
      </c>
      <c r="F991" s="4">
        <f t="shared" si="78"/>
        <v>0.98702228155109062</v>
      </c>
    </row>
    <row r="992" spans="1:6" x14ac:dyDescent="0.25">
      <c r="A992" s="28">
        <v>0.9918560572149614</v>
      </c>
      <c r="B992" s="29">
        <f t="shared" si="75"/>
        <v>2.4024000364884732</v>
      </c>
      <c r="C992" s="29">
        <f t="shared" si="76"/>
        <v>0.44024000364884736</v>
      </c>
      <c r="D992" s="29">
        <f t="shared" si="77"/>
        <v>1.5530799186322759</v>
      </c>
      <c r="E992" s="33">
        <f t="shared" si="79"/>
        <v>1208.477878796803</v>
      </c>
      <c r="F992" s="4">
        <f t="shared" si="78"/>
        <v>0.98829238925468932</v>
      </c>
    </row>
    <row r="993" spans="1:6" x14ac:dyDescent="0.25">
      <c r="A993" s="31">
        <v>0.99215670616580542</v>
      </c>
      <c r="B993" s="32">
        <f t="shared" si="75"/>
        <v>2.41612703005128</v>
      </c>
      <c r="C993" s="32">
        <f t="shared" si="76"/>
        <v>0.441612703005128</v>
      </c>
      <c r="D993" s="32">
        <f t="shared" si="77"/>
        <v>1.5552132943435737</v>
      </c>
      <c r="E993" s="33">
        <f t="shared" si="79"/>
        <v>1210.0330920911465</v>
      </c>
      <c r="F993" s="4">
        <f t="shared" si="78"/>
        <v>0.98956424163149725</v>
      </c>
    </row>
    <row r="994" spans="1:6" x14ac:dyDescent="0.25">
      <c r="A994" s="28">
        <v>0.9930715122226732</v>
      </c>
      <c r="B994" s="29">
        <f t="shared" si="75"/>
        <v>2.4609497939709168</v>
      </c>
      <c r="C994" s="29">
        <f t="shared" si="76"/>
        <v>0.4460949793970917</v>
      </c>
      <c r="D994" s="29">
        <f t="shared" si="77"/>
        <v>1.5621998362861849</v>
      </c>
      <c r="E994" s="33">
        <f t="shared" si="79"/>
        <v>1211.5952919274328</v>
      </c>
      <c r="F994" s="4">
        <f t="shared" si="78"/>
        <v>0.99084180759756502</v>
      </c>
    </row>
    <row r="995" spans="1:6" x14ac:dyDescent="0.25">
      <c r="A995" s="31">
        <v>0.99348413504634037</v>
      </c>
      <c r="B995" s="32">
        <f t="shared" si="75"/>
        <v>2.4829010016511033</v>
      </c>
      <c r="C995" s="32">
        <f t="shared" si="76"/>
        <v>0.44829010016511034</v>
      </c>
      <c r="D995" s="32">
        <f t="shared" si="77"/>
        <v>1.5656328201191643</v>
      </c>
      <c r="E995" s="33">
        <f t="shared" si="79"/>
        <v>1213.1609247475519</v>
      </c>
      <c r="F995" s="4">
        <f t="shared" si="78"/>
        <v>0.99212218105548189</v>
      </c>
    </row>
    <row r="996" spans="1:6" x14ac:dyDescent="0.25">
      <c r="A996" s="28">
        <v>0.99415449273015277</v>
      </c>
      <c r="B996" s="29">
        <f t="shared" si="75"/>
        <v>2.5213360388753077</v>
      </c>
      <c r="C996" s="29">
        <f t="shared" si="76"/>
        <v>0.45213360388753077</v>
      </c>
      <c r="D996" s="29">
        <f t="shared" si="77"/>
        <v>1.571661914692879</v>
      </c>
      <c r="E996" s="33">
        <f t="shared" si="79"/>
        <v>1214.7325866622448</v>
      </c>
      <c r="F996" s="4">
        <f t="shared" si="78"/>
        <v>0.99340748510285004</v>
      </c>
    </row>
    <row r="997" spans="1:6" x14ac:dyDescent="0.25">
      <c r="A997" s="31">
        <v>0.99536462605696086</v>
      </c>
      <c r="B997" s="32">
        <f t="shared" si="75"/>
        <v>2.6019051860803599</v>
      </c>
      <c r="C997" s="32">
        <f t="shared" si="76"/>
        <v>0.460190518608036</v>
      </c>
      <c r="D997" s="32">
        <f t="shared" si="77"/>
        <v>1.5843758093157907</v>
      </c>
      <c r="E997" s="33">
        <f t="shared" si="79"/>
        <v>1216.3169624715606</v>
      </c>
      <c r="F997" s="4">
        <f t="shared" si="78"/>
        <v>0.99470318656461376</v>
      </c>
    </row>
    <row r="998" spans="1:6" x14ac:dyDescent="0.25">
      <c r="A998" s="28">
        <v>0.99563257337746713</v>
      </c>
      <c r="B998" s="29">
        <f t="shared" si="75"/>
        <v>2.6222609079238643</v>
      </c>
      <c r="C998" s="29">
        <f t="shared" si="76"/>
        <v>0.46222609079238647</v>
      </c>
      <c r="D998" s="29">
        <f t="shared" si="77"/>
        <v>1.5876042053446173</v>
      </c>
      <c r="E998" s="33">
        <f t="shared" si="79"/>
        <v>1217.9045666769052</v>
      </c>
      <c r="F998" s="4">
        <f t="shared" si="78"/>
        <v>0.99600152820645904</v>
      </c>
    </row>
    <row r="999" spans="1:6" x14ac:dyDescent="0.25">
      <c r="A999" s="31">
        <v>0.99694067722402879</v>
      </c>
      <c r="B999" s="32">
        <f t="shared" si="75"/>
        <v>2.7413544880362704</v>
      </c>
      <c r="C999" s="32">
        <f t="shared" si="76"/>
        <v>0.47413544880362707</v>
      </c>
      <c r="D999" s="32">
        <f t="shared" si="77"/>
        <v>1.6066245876685321</v>
      </c>
      <c r="E999" s="33">
        <f t="shared" si="79"/>
        <v>1219.5111912645737</v>
      </c>
      <c r="F999" s="4">
        <f t="shared" si="78"/>
        <v>0.99731542470406231</v>
      </c>
    </row>
    <row r="1000" spans="1:6" x14ac:dyDescent="0.25">
      <c r="A1000" s="28">
        <v>0.99768744752841831</v>
      </c>
      <c r="B1000" s="29">
        <f t="shared" si="75"/>
        <v>2.8320470022378479</v>
      </c>
      <c r="C1000" s="29">
        <f t="shared" si="76"/>
        <v>0.48320470022378481</v>
      </c>
      <c r="D1000" s="29">
        <f t="shared" si="77"/>
        <v>1.6212617436889367</v>
      </c>
      <c r="E1000" s="33">
        <f t="shared" si="79"/>
        <v>1221.1324530082627</v>
      </c>
      <c r="F1000" s="4">
        <f t="shared" si="78"/>
        <v>0.99864129145792713</v>
      </c>
    </row>
    <row r="1001" spans="1:6" x14ac:dyDescent="0.25">
      <c r="A1001" s="1">
        <v>0.99895357429908926</v>
      </c>
      <c r="B1001" s="2">
        <f t="shared" si="75"/>
        <v>3.0767294796476303</v>
      </c>
      <c r="C1001" s="2">
        <f t="shared" si="76"/>
        <v>0.50767294796476303</v>
      </c>
      <c r="D1001" s="2">
        <f t="shared" si="77"/>
        <v>1.6614204811044013</v>
      </c>
      <c r="E1001" s="33">
        <f t="shared" si="79"/>
        <v>1222.7938734893671</v>
      </c>
      <c r="F1001" s="4">
        <f t="shared" si="78"/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A3D35-6948-4593-8E2B-798828C7468F}">
  <dimension ref="A1:K100"/>
  <sheetViews>
    <sheetView workbookViewId="0">
      <selection activeCell="F13" sqref="F13"/>
    </sheetView>
  </sheetViews>
  <sheetFormatPr defaultRowHeight="15" x14ac:dyDescent="0.25"/>
  <cols>
    <col min="1" max="1" width="8.42578125" bestFit="1" customWidth="1"/>
    <col min="2" max="2" width="21" customWidth="1"/>
    <col min="3" max="3" width="16" customWidth="1"/>
    <col min="4" max="4" width="8.42578125" bestFit="1" customWidth="1"/>
    <col min="5" max="5" width="16.140625" bestFit="1" customWidth="1"/>
    <col min="6" max="6" width="18.140625" customWidth="1"/>
    <col min="7" max="7" width="12.140625" customWidth="1"/>
    <col min="8" max="8" width="12.85546875" customWidth="1"/>
    <col min="9" max="9" width="13.28515625" customWidth="1"/>
    <col min="10" max="10" width="16.7109375" customWidth="1"/>
    <col min="11" max="11" width="17.28515625" customWidth="1"/>
  </cols>
  <sheetData>
    <row r="1" spans="1:11" x14ac:dyDescent="0.25">
      <c r="A1" t="s">
        <v>21</v>
      </c>
      <c r="B1" t="s">
        <v>7</v>
      </c>
      <c r="C1" t="s">
        <v>8</v>
      </c>
      <c r="D1" t="s">
        <v>6</v>
      </c>
      <c r="F1" t="s">
        <v>21</v>
      </c>
      <c r="G1" t="s">
        <v>4</v>
      </c>
      <c r="H1" t="s">
        <v>5</v>
      </c>
      <c r="I1" t="s">
        <v>6</v>
      </c>
    </row>
    <row r="2" spans="1:11" x14ac:dyDescent="0.25">
      <c r="A2">
        <v>1</v>
      </c>
      <c r="B2">
        <v>0</v>
      </c>
      <c r="C2">
        <v>0.01</v>
      </c>
      <c r="D2">
        <v>0</v>
      </c>
      <c r="F2">
        <v>1</v>
      </c>
      <c r="G2">
        <v>3</v>
      </c>
      <c r="H2">
        <v>0.2</v>
      </c>
      <c r="I2">
        <v>0</v>
      </c>
    </row>
    <row r="3" spans="1:11" x14ac:dyDescent="0.25">
      <c r="A3">
        <v>2</v>
      </c>
      <c r="B3">
        <v>1</v>
      </c>
      <c r="C3">
        <v>0.02</v>
      </c>
      <c r="D3">
        <f>C2</f>
        <v>0.01</v>
      </c>
      <c r="F3">
        <v>2</v>
      </c>
      <c r="G3">
        <v>4</v>
      </c>
      <c r="H3">
        <v>0.6</v>
      </c>
      <c r="I3">
        <f>H3+I2</f>
        <v>0.6</v>
      </c>
    </row>
    <row r="4" spans="1:11" x14ac:dyDescent="0.25">
      <c r="A4">
        <v>3</v>
      </c>
      <c r="B4">
        <v>2</v>
      </c>
      <c r="C4">
        <v>0.04</v>
      </c>
      <c r="D4">
        <f t="shared" ref="D4:D12" si="0">C3+D3</f>
        <v>0.03</v>
      </c>
      <c r="F4">
        <v>3</v>
      </c>
      <c r="G4">
        <v>5</v>
      </c>
      <c r="H4">
        <v>0.2</v>
      </c>
      <c r="I4">
        <f>H4+I3</f>
        <v>0.8</v>
      </c>
    </row>
    <row r="5" spans="1:11" x14ac:dyDescent="0.25">
      <c r="A5">
        <v>4</v>
      </c>
      <c r="B5">
        <v>3</v>
      </c>
      <c r="C5">
        <v>0.06</v>
      </c>
      <c r="D5">
        <f t="shared" si="0"/>
        <v>7.0000000000000007E-2</v>
      </c>
    </row>
    <row r="6" spans="1:11" x14ac:dyDescent="0.25">
      <c r="A6">
        <v>5</v>
      </c>
      <c r="B6">
        <v>4</v>
      </c>
      <c r="C6">
        <v>0.09</v>
      </c>
      <c r="D6">
        <f t="shared" si="0"/>
        <v>0.13</v>
      </c>
      <c r="F6" t="s">
        <v>11</v>
      </c>
      <c r="G6" t="s">
        <v>12</v>
      </c>
    </row>
    <row r="7" spans="1:11" ht="18.75" x14ac:dyDescent="0.3">
      <c r="A7">
        <v>6</v>
      </c>
      <c r="B7">
        <v>5</v>
      </c>
      <c r="C7">
        <v>0.14000000000000001</v>
      </c>
      <c r="D7">
        <f t="shared" si="0"/>
        <v>0.22</v>
      </c>
      <c r="F7" t="s">
        <v>9</v>
      </c>
      <c r="G7">
        <v>50</v>
      </c>
      <c r="J7" s="5" t="s">
        <v>24</v>
      </c>
      <c r="K7" s="6">
        <f>(SUM(Table5[Demand])-SUM(Table5[Missed demand]))/SUM(Table5[Demand])</f>
        <v>0.9854469854469855</v>
      </c>
    </row>
    <row r="8" spans="1:11" ht="18.75" x14ac:dyDescent="0.3">
      <c r="A8">
        <v>7</v>
      </c>
      <c r="B8">
        <v>6</v>
      </c>
      <c r="C8">
        <v>0.18</v>
      </c>
      <c r="D8">
        <f t="shared" si="0"/>
        <v>0.36</v>
      </c>
      <c r="F8" t="s">
        <v>10</v>
      </c>
      <c r="G8">
        <v>28</v>
      </c>
      <c r="J8" s="7" t="s">
        <v>25</v>
      </c>
      <c r="K8" s="8">
        <f>AVERAGE(Table5[Beginning inventory])</f>
        <v>35</v>
      </c>
    </row>
    <row r="9" spans="1:11" x14ac:dyDescent="0.25">
      <c r="A9">
        <v>8</v>
      </c>
      <c r="B9">
        <v>7</v>
      </c>
      <c r="C9">
        <v>0.22</v>
      </c>
      <c r="D9">
        <f t="shared" si="0"/>
        <v>0.54</v>
      </c>
    </row>
    <row r="10" spans="1:11" x14ac:dyDescent="0.25">
      <c r="A10">
        <v>9</v>
      </c>
      <c r="B10">
        <v>8</v>
      </c>
      <c r="C10">
        <v>0.16</v>
      </c>
      <c r="D10">
        <f t="shared" si="0"/>
        <v>0.76</v>
      </c>
    </row>
    <row r="11" spans="1:11" x14ac:dyDescent="0.25">
      <c r="A11">
        <v>10</v>
      </c>
      <c r="B11">
        <v>9</v>
      </c>
      <c r="C11">
        <v>0.06</v>
      </c>
      <c r="D11">
        <f t="shared" si="0"/>
        <v>0.92</v>
      </c>
    </row>
    <row r="12" spans="1:11" x14ac:dyDescent="0.25">
      <c r="A12">
        <v>11</v>
      </c>
      <c r="B12">
        <v>10</v>
      </c>
      <c r="C12">
        <v>0.02</v>
      </c>
      <c r="D12">
        <f t="shared" si="0"/>
        <v>0.98</v>
      </c>
    </row>
    <row r="15" spans="1:11" x14ac:dyDescent="0.25">
      <c r="A15" t="s">
        <v>13</v>
      </c>
      <c r="B15" t="s">
        <v>14</v>
      </c>
      <c r="C15" t="s">
        <v>15</v>
      </c>
      <c r="D15" t="s">
        <v>20</v>
      </c>
      <c r="E15" t="s">
        <v>7</v>
      </c>
      <c r="F15" t="s">
        <v>16</v>
      </c>
      <c r="G15" t="s">
        <v>22</v>
      </c>
      <c r="H15" t="s">
        <v>17</v>
      </c>
      <c r="I15" t="s">
        <v>18</v>
      </c>
      <c r="J15" s="3" t="s">
        <v>19</v>
      </c>
      <c r="K15" t="s">
        <v>23</v>
      </c>
    </row>
    <row r="16" spans="1:11" x14ac:dyDescent="0.25">
      <c r="A16">
        <v>1</v>
      </c>
      <c r="B16">
        <v>50</v>
      </c>
      <c r="C16">
        <v>0</v>
      </c>
      <c r="D16">
        <v>0.33</v>
      </c>
      <c r="E16">
        <f>VLOOKUP(MATCH(D16,$D$2:$D$12,1),$A$2:$B$12,2,FALSE)</f>
        <v>5</v>
      </c>
      <c r="F16">
        <f>IF(B16-E16&gt;0,B16-E16,0)</f>
        <v>45</v>
      </c>
      <c r="G16">
        <v>45</v>
      </c>
      <c r="H16" t="b">
        <f>IF(G16&lt;$G$8,TRUE,FALSE)</f>
        <v>0</v>
      </c>
      <c r="I16">
        <f>IF(H16=TRUE,VLOOKUP(MATCH(D16,Table2[Cumulative],1),Table2[[Index]:[Lead time ]],2,FALSE),)</f>
        <v>0</v>
      </c>
      <c r="J16" s="3">
        <f>IF(H16,A16+I16+1,)</f>
        <v>0</v>
      </c>
      <c r="K16">
        <f>IF(E16&gt;B16,E16-B16,0)</f>
        <v>0</v>
      </c>
    </row>
    <row r="17" spans="1:11" x14ac:dyDescent="0.25">
      <c r="A17">
        <v>2</v>
      </c>
      <c r="B17">
        <f>F16+C17</f>
        <v>45</v>
      </c>
      <c r="C17">
        <f>COUNTIF($J$16:$J$100,A17)*$G$7</f>
        <v>0</v>
      </c>
      <c r="D17">
        <v>0.46</v>
      </c>
      <c r="E17">
        <f t="shared" ref="E17:E80" si="1">VLOOKUP(MATCH(D17,$D$2:$D$12,1),$A$2:$B$12,2,FALSE)</f>
        <v>6</v>
      </c>
      <c r="F17">
        <f t="shared" ref="F17:F80" si="2">IF(B17-E17&gt;0,B17-E17,0)</f>
        <v>39</v>
      </c>
      <c r="G17">
        <f>G16-E17+IF(H16,$G$7,0)</f>
        <v>39</v>
      </c>
      <c r="H17" t="b">
        <f t="shared" ref="H17:H80" si="3">IF(G17&lt;$G$8,TRUE,FALSE)</f>
        <v>0</v>
      </c>
      <c r="I17">
        <f>IF(H17=TRUE,VLOOKUP(MATCH(D17,Table2[Cumulative],1),Table2[[Index]:[Lead time ]],2,FALSE),)</f>
        <v>0</v>
      </c>
      <c r="J17" s="3">
        <f t="shared" ref="J17:J80" si="4">IF(H17,A17+I17+1,)</f>
        <v>0</v>
      </c>
      <c r="K17">
        <f t="shared" ref="K17:K80" si="5">IF(E17&gt;B17,E17-B17,0)</f>
        <v>0</v>
      </c>
    </row>
    <row r="18" spans="1:11" x14ac:dyDescent="0.25">
      <c r="A18">
        <v>3</v>
      </c>
      <c r="B18">
        <f t="shared" ref="B18:B81" si="6">F17+C18</f>
        <v>39</v>
      </c>
      <c r="C18">
        <f t="shared" ref="C18:C81" si="7">COUNTIF($J$16:$J$100,A18)*$G$7</f>
        <v>0</v>
      </c>
      <c r="D18">
        <v>0.31</v>
      </c>
      <c r="E18">
        <f t="shared" si="1"/>
        <v>5</v>
      </c>
      <c r="F18">
        <f t="shared" si="2"/>
        <v>34</v>
      </c>
      <c r="G18">
        <f t="shared" ref="G18:G81" si="8">G17-E18+IF(H17,$G$7,0)</f>
        <v>34</v>
      </c>
      <c r="H18" t="b">
        <f t="shared" si="3"/>
        <v>0</v>
      </c>
      <c r="I18">
        <f>IF(H18=TRUE,VLOOKUP(MATCH(D18,Table2[Cumulative],1),Table2[[Index]:[Lead time ]],2,FALSE),)</f>
        <v>0</v>
      </c>
      <c r="J18" s="3">
        <f t="shared" si="4"/>
        <v>0</v>
      </c>
      <c r="K18">
        <f t="shared" si="5"/>
        <v>0</v>
      </c>
    </row>
    <row r="19" spans="1:11" x14ac:dyDescent="0.25">
      <c r="A19">
        <v>4</v>
      </c>
      <c r="B19">
        <f t="shared" si="6"/>
        <v>34</v>
      </c>
      <c r="C19">
        <f t="shared" si="7"/>
        <v>0</v>
      </c>
      <c r="D19">
        <v>0.09</v>
      </c>
      <c r="E19">
        <f t="shared" si="1"/>
        <v>3</v>
      </c>
      <c r="F19">
        <f t="shared" si="2"/>
        <v>31</v>
      </c>
      <c r="G19">
        <f t="shared" si="8"/>
        <v>31</v>
      </c>
      <c r="H19" t="b">
        <f t="shared" si="3"/>
        <v>0</v>
      </c>
      <c r="I19">
        <f>IF(H19=TRUE,VLOOKUP(MATCH(D19,Table2[Cumulative],1),Table2[[Index]:[Lead time ]],2,FALSE),)</f>
        <v>0</v>
      </c>
      <c r="J19" s="3">
        <f t="shared" si="4"/>
        <v>0</v>
      </c>
      <c r="K19">
        <f t="shared" si="5"/>
        <v>0</v>
      </c>
    </row>
    <row r="20" spans="1:11" x14ac:dyDescent="0.25">
      <c r="A20">
        <v>5</v>
      </c>
      <c r="B20">
        <f t="shared" si="6"/>
        <v>31</v>
      </c>
      <c r="C20">
        <f t="shared" si="7"/>
        <v>0</v>
      </c>
      <c r="D20">
        <v>0.64</v>
      </c>
      <c r="E20">
        <f t="shared" si="1"/>
        <v>7</v>
      </c>
      <c r="F20">
        <f t="shared" si="2"/>
        <v>24</v>
      </c>
      <c r="G20">
        <f t="shared" si="8"/>
        <v>24</v>
      </c>
      <c r="H20" t="b">
        <f t="shared" si="3"/>
        <v>1</v>
      </c>
      <c r="I20">
        <f>IF(H20=TRUE,VLOOKUP(MATCH(D20,Table2[Cumulative],1),Table2[[Index]:[Lead time ]],2,FALSE),)</f>
        <v>4</v>
      </c>
      <c r="J20" s="3">
        <f t="shared" si="4"/>
        <v>10</v>
      </c>
      <c r="K20">
        <f t="shared" si="5"/>
        <v>0</v>
      </c>
    </row>
    <row r="21" spans="1:11" x14ac:dyDescent="0.25">
      <c r="A21">
        <v>6</v>
      </c>
      <c r="B21">
        <f t="shared" si="6"/>
        <v>24</v>
      </c>
      <c r="C21">
        <f t="shared" si="7"/>
        <v>0</v>
      </c>
      <c r="D21">
        <v>0.35</v>
      </c>
      <c r="E21">
        <f t="shared" si="1"/>
        <v>5</v>
      </c>
      <c r="F21">
        <f t="shared" si="2"/>
        <v>19</v>
      </c>
      <c r="G21">
        <f t="shared" si="8"/>
        <v>69</v>
      </c>
      <c r="H21" t="b">
        <f t="shared" si="3"/>
        <v>0</v>
      </c>
      <c r="I21">
        <f>IF(H21=TRUE,VLOOKUP(MATCH(D21,Table2[Cumulative],1),Table2[[Index]:[Lead time ]],2,FALSE),)</f>
        <v>0</v>
      </c>
      <c r="J21" s="3">
        <f t="shared" si="4"/>
        <v>0</v>
      </c>
      <c r="K21">
        <f t="shared" si="5"/>
        <v>0</v>
      </c>
    </row>
    <row r="22" spans="1:11" x14ac:dyDescent="0.25">
      <c r="A22">
        <v>7</v>
      </c>
      <c r="B22">
        <f t="shared" si="6"/>
        <v>19</v>
      </c>
      <c r="C22">
        <f t="shared" si="7"/>
        <v>0</v>
      </c>
      <c r="D22">
        <v>0.09</v>
      </c>
      <c r="E22">
        <f t="shared" si="1"/>
        <v>3</v>
      </c>
      <c r="F22">
        <f t="shared" si="2"/>
        <v>16</v>
      </c>
      <c r="G22">
        <f t="shared" si="8"/>
        <v>66</v>
      </c>
      <c r="H22" t="b">
        <f t="shared" si="3"/>
        <v>0</v>
      </c>
      <c r="I22">
        <f>IF(H22=TRUE,VLOOKUP(MATCH(D22,Table2[Cumulative],1),Table2[[Index]:[Lead time ]],2,FALSE),)</f>
        <v>0</v>
      </c>
      <c r="J22" s="3">
        <f t="shared" si="4"/>
        <v>0</v>
      </c>
      <c r="K22">
        <f t="shared" si="5"/>
        <v>0</v>
      </c>
    </row>
    <row r="23" spans="1:11" x14ac:dyDescent="0.25">
      <c r="A23">
        <v>8</v>
      </c>
      <c r="B23">
        <f t="shared" si="6"/>
        <v>16</v>
      </c>
      <c r="C23">
        <f t="shared" si="7"/>
        <v>0</v>
      </c>
      <c r="D23">
        <v>0.28000000000000003</v>
      </c>
      <c r="E23">
        <f t="shared" si="1"/>
        <v>5</v>
      </c>
      <c r="F23">
        <f t="shared" si="2"/>
        <v>11</v>
      </c>
      <c r="G23">
        <f t="shared" si="8"/>
        <v>61</v>
      </c>
      <c r="H23" t="b">
        <f t="shared" si="3"/>
        <v>0</v>
      </c>
      <c r="I23">
        <f>IF(H23=TRUE,VLOOKUP(MATCH(D23,Table2[Cumulative],1),Table2[[Index]:[Lead time ]],2,FALSE),)</f>
        <v>0</v>
      </c>
      <c r="J23" s="3">
        <f t="shared" si="4"/>
        <v>0</v>
      </c>
      <c r="K23">
        <f t="shared" si="5"/>
        <v>0</v>
      </c>
    </row>
    <row r="24" spans="1:11" x14ac:dyDescent="0.25">
      <c r="A24">
        <v>9</v>
      </c>
      <c r="B24">
        <f t="shared" si="6"/>
        <v>11</v>
      </c>
      <c r="C24">
        <f t="shared" si="7"/>
        <v>0</v>
      </c>
      <c r="D24">
        <v>0.99</v>
      </c>
      <c r="E24">
        <f t="shared" si="1"/>
        <v>10</v>
      </c>
      <c r="F24">
        <f t="shared" si="2"/>
        <v>1</v>
      </c>
      <c r="G24">
        <f t="shared" si="8"/>
        <v>51</v>
      </c>
      <c r="H24" t="b">
        <f t="shared" si="3"/>
        <v>0</v>
      </c>
      <c r="I24">
        <f>IF(H24=TRUE,VLOOKUP(MATCH(D24,Table2[Cumulative],1),Table2[[Index]:[Lead time ]],2,FALSE),)</f>
        <v>0</v>
      </c>
      <c r="J24" s="3">
        <f t="shared" si="4"/>
        <v>0</v>
      </c>
      <c r="K24">
        <f t="shared" si="5"/>
        <v>0</v>
      </c>
    </row>
    <row r="25" spans="1:11" x14ac:dyDescent="0.25">
      <c r="A25">
        <v>10</v>
      </c>
      <c r="B25">
        <f t="shared" si="6"/>
        <v>51</v>
      </c>
      <c r="C25">
        <f t="shared" si="7"/>
        <v>50</v>
      </c>
      <c r="D25">
        <v>0.74</v>
      </c>
      <c r="E25">
        <f t="shared" si="1"/>
        <v>7</v>
      </c>
      <c r="F25">
        <f t="shared" si="2"/>
        <v>44</v>
      </c>
      <c r="G25">
        <f t="shared" si="8"/>
        <v>44</v>
      </c>
      <c r="H25" t="b">
        <f t="shared" si="3"/>
        <v>0</v>
      </c>
      <c r="I25">
        <f>IF(H25=TRUE,VLOOKUP(MATCH(D25,Table2[Cumulative],1),Table2[[Index]:[Lead time ]],2,FALSE),)</f>
        <v>0</v>
      </c>
      <c r="J25" s="3">
        <f t="shared" si="4"/>
        <v>0</v>
      </c>
      <c r="K25">
        <f t="shared" si="5"/>
        <v>0</v>
      </c>
    </row>
    <row r="26" spans="1:11" x14ac:dyDescent="0.25">
      <c r="A26">
        <v>11</v>
      </c>
      <c r="B26">
        <f t="shared" si="6"/>
        <v>44</v>
      </c>
      <c r="C26">
        <f t="shared" si="7"/>
        <v>0</v>
      </c>
      <c r="D26">
        <v>0.54</v>
      </c>
      <c r="E26">
        <f t="shared" si="1"/>
        <v>7</v>
      </c>
      <c r="F26">
        <f t="shared" si="2"/>
        <v>37</v>
      </c>
      <c r="G26">
        <f t="shared" si="8"/>
        <v>37</v>
      </c>
      <c r="H26" t="b">
        <f t="shared" si="3"/>
        <v>0</v>
      </c>
      <c r="I26">
        <f>IF(H26=TRUE,VLOOKUP(MATCH(D26,Table2[Cumulative],1),Table2[[Index]:[Lead time ]],2,FALSE),)</f>
        <v>0</v>
      </c>
      <c r="J26" s="3">
        <f t="shared" si="4"/>
        <v>0</v>
      </c>
      <c r="K26">
        <f t="shared" si="5"/>
        <v>0</v>
      </c>
    </row>
    <row r="27" spans="1:11" x14ac:dyDescent="0.25">
      <c r="A27">
        <v>12</v>
      </c>
      <c r="B27">
        <f t="shared" si="6"/>
        <v>37</v>
      </c>
      <c r="C27">
        <f t="shared" si="7"/>
        <v>0</v>
      </c>
      <c r="D27">
        <v>0.71</v>
      </c>
      <c r="E27">
        <f t="shared" si="1"/>
        <v>7</v>
      </c>
      <c r="F27">
        <f t="shared" si="2"/>
        <v>30</v>
      </c>
      <c r="G27">
        <f t="shared" si="8"/>
        <v>30</v>
      </c>
      <c r="H27" t="b">
        <f t="shared" si="3"/>
        <v>0</v>
      </c>
      <c r="I27">
        <f>IF(H27=TRUE,VLOOKUP(MATCH(D27,Table2[Cumulative],1),Table2[[Index]:[Lead time ]],2,FALSE),)</f>
        <v>0</v>
      </c>
      <c r="J27" s="3">
        <f t="shared" si="4"/>
        <v>0</v>
      </c>
      <c r="K27">
        <f t="shared" si="5"/>
        <v>0</v>
      </c>
    </row>
    <row r="28" spans="1:11" x14ac:dyDescent="0.25">
      <c r="A28">
        <v>13</v>
      </c>
      <c r="B28">
        <f t="shared" si="6"/>
        <v>30</v>
      </c>
      <c r="C28">
        <f t="shared" si="7"/>
        <v>0</v>
      </c>
      <c r="D28">
        <v>0.3</v>
      </c>
      <c r="E28">
        <f t="shared" si="1"/>
        <v>5</v>
      </c>
      <c r="F28">
        <f t="shared" si="2"/>
        <v>25</v>
      </c>
      <c r="G28">
        <f t="shared" si="8"/>
        <v>25</v>
      </c>
      <c r="H28" t="b">
        <f t="shared" si="3"/>
        <v>1</v>
      </c>
      <c r="I28">
        <f>IF(H28=TRUE,VLOOKUP(MATCH(D28,Table2[Cumulative],1),Table2[[Index]:[Lead time ]],2,FALSE),)</f>
        <v>3</v>
      </c>
      <c r="J28" s="3">
        <f t="shared" si="4"/>
        <v>17</v>
      </c>
      <c r="K28">
        <f t="shared" si="5"/>
        <v>0</v>
      </c>
    </row>
    <row r="29" spans="1:11" x14ac:dyDescent="0.25">
      <c r="A29">
        <v>14</v>
      </c>
      <c r="B29">
        <f t="shared" si="6"/>
        <v>25</v>
      </c>
      <c r="C29">
        <f t="shared" si="7"/>
        <v>0</v>
      </c>
      <c r="D29">
        <v>0.85</v>
      </c>
      <c r="E29">
        <f t="shared" si="1"/>
        <v>8</v>
      </c>
      <c r="F29">
        <f t="shared" si="2"/>
        <v>17</v>
      </c>
      <c r="G29">
        <f t="shared" si="8"/>
        <v>67</v>
      </c>
      <c r="H29" t="b">
        <f t="shared" si="3"/>
        <v>0</v>
      </c>
      <c r="I29">
        <f>IF(H29=TRUE,VLOOKUP(MATCH(D29,Table2[Cumulative],1),Table2[[Index]:[Lead time ]],2,FALSE),)</f>
        <v>0</v>
      </c>
      <c r="J29" s="3">
        <f t="shared" si="4"/>
        <v>0</v>
      </c>
      <c r="K29">
        <f t="shared" si="5"/>
        <v>0</v>
      </c>
    </row>
    <row r="30" spans="1:11" x14ac:dyDescent="0.25">
      <c r="A30">
        <v>15</v>
      </c>
      <c r="B30">
        <f t="shared" si="6"/>
        <v>17</v>
      </c>
      <c r="C30">
        <f t="shared" si="7"/>
        <v>0</v>
      </c>
      <c r="D30">
        <v>0.94</v>
      </c>
      <c r="E30">
        <f t="shared" si="1"/>
        <v>9</v>
      </c>
      <c r="F30">
        <f t="shared" si="2"/>
        <v>8</v>
      </c>
      <c r="G30">
        <f t="shared" si="8"/>
        <v>58</v>
      </c>
      <c r="H30" t="b">
        <f t="shared" si="3"/>
        <v>0</v>
      </c>
      <c r="I30">
        <f>IF(H30=TRUE,VLOOKUP(MATCH(D30,Table2[Cumulative],1),Table2[[Index]:[Lead time ]],2,FALSE),)</f>
        <v>0</v>
      </c>
      <c r="J30" s="3">
        <f t="shared" si="4"/>
        <v>0</v>
      </c>
      <c r="K30">
        <f t="shared" si="5"/>
        <v>0</v>
      </c>
    </row>
    <row r="31" spans="1:11" x14ac:dyDescent="0.25">
      <c r="A31">
        <v>16</v>
      </c>
      <c r="B31">
        <f t="shared" si="6"/>
        <v>8</v>
      </c>
      <c r="C31">
        <f t="shared" si="7"/>
        <v>0</v>
      </c>
      <c r="D31">
        <v>0.51</v>
      </c>
      <c r="E31">
        <f t="shared" si="1"/>
        <v>6</v>
      </c>
      <c r="F31">
        <f t="shared" si="2"/>
        <v>2</v>
      </c>
      <c r="G31">
        <f t="shared" si="8"/>
        <v>52</v>
      </c>
      <c r="H31" t="b">
        <f t="shared" si="3"/>
        <v>0</v>
      </c>
      <c r="I31">
        <f>IF(H31=TRUE,VLOOKUP(MATCH(D31,Table2[Cumulative],1),Table2[[Index]:[Lead time ]],2,FALSE),)</f>
        <v>0</v>
      </c>
      <c r="J31" s="3">
        <f t="shared" si="4"/>
        <v>0</v>
      </c>
      <c r="K31">
        <f t="shared" si="5"/>
        <v>0</v>
      </c>
    </row>
    <row r="32" spans="1:11" x14ac:dyDescent="0.25">
      <c r="A32">
        <v>17</v>
      </c>
      <c r="B32">
        <f t="shared" si="6"/>
        <v>52</v>
      </c>
      <c r="C32">
        <f t="shared" si="7"/>
        <v>50</v>
      </c>
      <c r="D32">
        <v>0.04</v>
      </c>
      <c r="E32">
        <f t="shared" si="1"/>
        <v>2</v>
      </c>
      <c r="F32">
        <f t="shared" si="2"/>
        <v>50</v>
      </c>
      <c r="G32">
        <f t="shared" si="8"/>
        <v>50</v>
      </c>
      <c r="H32" t="b">
        <f t="shared" si="3"/>
        <v>0</v>
      </c>
      <c r="I32">
        <f>IF(H32=TRUE,VLOOKUP(MATCH(D32,Table2[Cumulative],1),Table2[[Index]:[Lead time ]],2,FALSE),)</f>
        <v>0</v>
      </c>
      <c r="J32" s="3">
        <f t="shared" si="4"/>
        <v>0</v>
      </c>
      <c r="K32">
        <f t="shared" si="5"/>
        <v>0</v>
      </c>
    </row>
    <row r="33" spans="1:11" x14ac:dyDescent="0.25">
      <c r="A33">
        <v>18</v>
      </c>
      <c r="B33">
        <f t="shared" si="6"/>
        <v>50</v>
      </c>
      <c r="C33">
        <f t="shared" si="7"/>
        <v>0</v>
      </c>
      <c r="D33">
        <v>0.01</v>
      </c>
      <c r="E33">
        <f t="shared" si="1"/>
        <v>1</v>
      </c>
      <c r="F33">
        <f t="shared" si="2"/>
        <v>49</v>
      </c>
      <c r="G33">
        <f t="shared" si="8"/>
        <v>49</v>
      </c>
      <c r="H33" t="b">
        <f t="shared" si="3"/>
        <v>0</v>
      </c>
      <c r="I33">
        <f>IF(H33=TRUE,VLOOKUP(MATCH(D33,Table2[Cumulative],1),Table2[[Index]:[Lead time ]],2,FALSE),)</f>
        <v>0</v>
      </c>
      <c r="J33" s="3">
        <f t="shared" si="4"/>
        <v>0</v>
      </c>
      <c r="K33">
        <f t="shared" si="5"/>
        <v>0</v>
      </c>
    </row>
    <row r="34" spans="1:11" x14ac:dyDescent="0.25">
      <c r="A34">
        <v>19</v>
      </c>
      <c r="B34">
        <f t="shared" si="6"/>
        <v>49</v>
      </c>
      <c r="C34">
        <f t="shared" si="7"/>
        <v>0</v>
      </c>
      <c r="D34">
        <v>0.4</v>
      </c>
      <c r="E34">
        <f t="shared" si="1"/>
        <v>6</v>
      </c>
      <c r="F34">
        <f t="shared" si="2"/>
        <v>43</v>
      </c>
      <c r="G34">
        <f t="shared" si="8"/>
        <v>43</v>
      </c>
      <c r="H34" t="b">
        <f t="shared" si="3"/>
        <v>0</v>
      </c>
      <c r="I34">
        <f>IF(H34=TRUE,VLOOKUP(MATCH(D34,Table2[Cumulative],1),Table2[[Index]:[Lead time ]],2,FALSE),)</f>
        <v>0</v>
      </c>
      <c r="J34" s="3">
        <f t="shared" si="4"/>
        <v>0</v>
      </c>
      <c r="K34">
        <f t="shared" si="5"/>
        <v>0</v>
      </c>
    </row>
    <row r="35" spans="1:11" x14ac:dyDescent="0.25">
      <c r="A35">
        <v>20</v>
      </c>
      <c r="B35">
        <f t="shared" si="6"/>
        <v>43</v>
      </c>
      <c r="C35">
        <f t="shared" si="7"/>
        <v>0</v>
      </c>
      <c r="D35">
        <v>0.99</v>
      </c>
      <c r="E35">
        <f t="shared" si="1"/>
        <v>10</v>
      </c>
      <c r="F35">
        <f t="shared" si="2"/>
        <v>33</v>
      </c>
      <c r="G35">
        <f t="shared" si="8"/>
        <v>33</v>
      </c>
      <c r="H35" t="b">
        <f t="shared" si="3"/>
        <v>0</v>
      </c>
      <c r="I35">
        <f>IF(H35=TRUE,VLOOKUP(MATCH(D35,Table2[Cumulative],1),Table2[[Index]:[Lead time ]],2,FALSE),)</f>
        <v>0</v>
      </c>
      <c r="J35" s="3">
        <f t="shared" si="4"/>
        <v>0</v>
      </c>
      <c r="K35">
        <f t="shared" si="5"/>
        <v>0</v>
      </c>
    </row>
    <row r="36" spans="1:11" x14ac:dyDescent="0.25">
      <c r="A36">
        <v>21</v>
      </c>
      <c r="B36">
        <f t="shared" si="6"/>
        <v>33</v>
      </c>
      <c r="C36">
        <f t="shared" si="7"/>
        <v>0</v>
      </c>
      <c r="D36">
        <v>0.54</v>
      </c>
      <c r="E36">
        <f t="shared" si="1"/>
        <v>7</v>
      </c>
      <c r="F36">
        <f t="shared" si="2"/>
        <v>26</v>
      </c>
      <c r="G36">
        <f t="shared" si="8"/>
        <v>26</v>
      </c>
      <c r="H36" t="b">
        <f t="shared" si="3"/>
        <v>1</v>
      </c>
      <c r="I36">
        <f>IF(H36=TRUE,VLOOKUP(MATCH(D36,Table2[Cumulative],1),Table2[[Index]:[Lead time ]],2,FALSE),)</f>
        <v>3</v>
      </c>
      <c r="J36" s="3">
        <f t="shared" si="4"/>
        <v>25</v>
      </c>
      <c r="K36">
        <f t="shared" si="5"/>
        <v>0</v>
      </c>
    </row>
    <row r="37" spans="1:11" x14ac:dyDescent="0.25">
      <c r="A37">
        <v>22</v>
      </c>
      <c r="B37">
        <f t="shared" si="6"/>
        <v>26</v>
      </c>
      <c r="C37">
        <f t="shared" si="7"/>
        <v>0</v>
      </c>
      <c r="D37">
        <v>0.81</v>
      </c>
      <c r="E37">
        <f t="shared" si="1"/>
        <v>8</v>
      </c>
      <c r="F37">
        <f t="shared" si="2"/>
        <v>18</v>
      </c>
      <c r="G37">
        <f t="shared" si="8"/>
        <v>68</v>
      </c>
      <c r="H37" t="b">
        <f t="shared" si="3"/>
        <v>0</v>
      </c>
      <c r="I37">
        <f>IF(H37=TRUE,VLOOKUP(MATCH(D37,Table2[Cumulative],1),Table2[[Index]:[Lead time ]],2,FALSE),)</f>
        <v>0</v>
      </c>
      <c r="J37" s="3">
        <f t="shared" si="4"/>
        <v>0</v>
      </c>
      <c r="K37">
        <f t="shared" si="5"/>
        <v>0</v>
      </c>
    </row>
    <row r="38" spans="1:11" x14ac:dyDescent="0.25">
      <c r="A38">
        <v>23</v>
      </c>
      <c r="B38">
        <f t="shared" si="6"/>
        <v>18</v>
      </c>
      <c r="C38">
        <f t="shared" si="7"/>
        <v>0</v>
      </c>
      <c r="D38">
        <v>0.02</v>
      </c>
      <c r="E38">
        <f t="shared" si="1"/>
        <v>1</v>
      </c>
      <c r="F38">
        <f t="shared" si="2"/>
        <v>17</v>
      </c>
      <c r="G38">
        <f t="shared" si="8"/>
        <v>67</v>
      </c>
      <c r="H38" t="b">
        <f t="shared" si="3"/>
        <v>0</v>
      </c>
      <c r="I38">
        <f>IF(H38=TRUE,VLOOKUP(MATCH(D38,Table2[Cumulative],1),Table2[[Index]:[Lead time ]],2,FALSE),)</f>
        <v>0</v>
      </c>
      <c r="J38" s="3">
        <f t="shared" si="4"/>
        <v>0</v>
      </c>
      <c r="K38">
        <f t="shared" si="5"/>
        <v>0</v>
      </c>
    </row>
    <row r="39" spans="1:11" x14ac:dyDescent="0.25">
      <c r="A39">
        <v>24</v>
      </c>
      <c r="B39">
        <f t="shared" si="6"/>
        <v>17</v>
      </c>
      <c r="C39">
        <f t="shared" si="7"/>
        <v>0</v>
      </c>
      <c r="D39">
        <v>0.06</v>
      </c>
      <c r="E39">
        <f t="shared" si="1"/>
        <v>2</v>
      </c>
      <c r="F39">
        <f t="shared" si="2"/>
        <v>15</v>
      </c>
      <c r="G39">
        <f t="shared" si="8"/>
        <v>65</v>
      </c>
      <c r="H39" t="b">
        <f t="shared" si="3"/>
        <v>0</v>
      </c>
      <c r="I39">
        <f>IF(H39=TRUE,VLOOKUP(MATCH(D39,Table2[Cumulative],1),Table2[[Index]:[Lead time ]],2,FALSE),)</f>
        <v>0</v>
      </c>
      <c r="J39" s="3">
        <f t="shared" si="4"/>
        <v>0</v>
      </c>
      <c r="K39">
        <f t="shared" si="5"/>
        <v>0</v>
      </c>
    </row>
    <row r="40" spans="1:11" x14ac:dyDescent="0.25">
      <c r="A40">
        <v>25</v>
      </c>
      <c r="B40">
        <f t="shared" si="6"/>
        <v>65</v>
      </c>
      <c r="C40">
        <f t="shared" si="7"/>
        <v>50</v>
      </c>
      <c r="D40">
        <v>0.25</v>
      </c>
      <c r="E40">
        <f t="shared" si="1"/>
        <v>5</v>
      </c>
      <c r="F40">
        <f t="shared" si="2"/>
        <v>60</v>
      </c>
      <c r="G40">
        <f t="shared" si="8"/>
        <v>60</v>
      </c>
      <c r="H40" t="b">
        <f t="shared" si="3"/>
        <v>0</v>
      </c>
      <c r="I40">
        <f>IF(H40=TRUE,VLOOKUP(MATCH(D40,Table2[Cumulative],1),Table2[[Index]:[Lead time ]],2,FALSE),)</f>
        <v>0</v>
      </c>
      <c r="J40" s="3">
        <f t="shared" si="4"/>
        <v>0</v>
      </c>
      <c r="K40">
        <f t="shared" si="5"/>
        <v>0</v>
      </c>
    </row>
    <row r="41" spans="1:11" x14ac:dyDescent="0.25">
      <c r="A41">
        <v>26</v>
      </c>
      <c r="B41">
        <f t="shared" si="6"/>
        <v>60</v>
      </c>
      <c r="C41">
        <f t="shared" si="7"/>
        <v>0</v>
      </c>
      <c r="D41">
        <v>0.05</v>
      </c>
      <c r="E41">
        <f t="shared" si="1"/>
        <v>2</v>
      </c>
      <c r="F41">
        <f t="shared" si="2"/>
        <v>58</v>
      </c>
      <c r="G41">
        <f t="shared" si="8"/>
        <v>58</v>
      </c>
      <c r="H41" t="b">
        <f t="shared" si="3"/>
        <v>0</v>
      </c>
      <c r="I41">
        <f>IF(H41=TRUE,VLOOKUP(MATCH(D41,Table2[Cumulative],1),Table2[[Index]:[Lead time ]],2,FALSE),)</f>
        <v>0</v>
      </c>
      <c r="J41" s="3">
        <f t="shared" si="4"/>
        <v>0</v>
      </c>
      <c r="K41">
        <f t="shared" si="5"/>
        <v>0</v>
      </c>
    </row>
    <row r="42" spans="1:11" x14ac:dyDescent="0.25">
      <c r="A42">
        <v>27</v>
      </c>
      <c r="B42">
        <f t="shared" si="6"/>
        <v>58</v>
      </c>
      <c r="C42">
        <f t="shared" si="7"/>
        <v>0</v>
      </c>
      <c r="D42">
        <v>0.85</v>
      </c>
      <c r="E42">
        <f t="shared" si="1"/>
        <v>8</v>
      </c>
      <c r="F42">
        <f t="shared" si="2"/>
        <v>50</v>
      </c>
      <c r="G42">
        <f t="shared" si="8"/>
        <v>50</v>
      </c>
      <c r="H42" t="b">
        <f t="shared" si="3"/>
        <v>0</v>
      </c>
      <c r="I42">
        <f>IF(H42=TRUE,VLOOKUP(MATCH(D42,Table2[Cumulative],1),Table2[[Index]:[Lead time ]],2,FALSE),)</f>
        <v>0</v>
      </c>
      <c r="J42" s="3">
        <f t="shared" si="4"/>
        <v>0</v>
      </c>
      <c r="K42">
        <f t="shared" si="5"/>
        <v>0</v>
      </c>
    </row>
    <row r="43" spans="1:11" x14ac:dyDescent="0.25">
      <c r="A43">
        <v>28</v>
      </c>
      <c r="B43">
        <f t="shared" si="6"/>
        <v>50</v>
      </c>
      <c r="C43">
        <f t="shared" si="7"/>
        <v>0</v>
      </c>
      <c r="D43">
        <v>0.98</v>
      </c>
      <c r="E43">
        <f t="shared" si="1"/>
        <v>10</v>
      </c>
      <c r="F43">
        <f t="shared" si="2"/>
        <v>40</v>
      </c>
      <c r="G43">
        <f t="shared" si="8"/>
        <v>40</v>
      </c>
      <c r="H43" t="b">
        <f t="shared" si="3"/>
        <v>0</v>
      </c>
      <c r="I43">
        <f>IF(H43=TRUE,VLOOKUP(MATCH(D43,Table2[Cumulative],1),Table2[[Index]:[Lead time ]],2,FALSE),)</f>
        <v>0</v>
      </c>
      <c r="J43" s="3">
        <f t="shared" si="4"/>
        <v>0</v>
      </c>
      <c r="K43">
        <f t="shared" si="5"/>
        <v>0</v>
      </c>
    </row>
    <row r="44" spans="1:11" x14ac:dyDescent="0.25">
      <c r="A44">
        <v>29</v>
      </c>
      <c r="B44">
        <f t="shared" si="6"/>
        <v>40</v>
      </c>
      <c r="C44">
        <f t="shared" si="7"/>
        <v>0</v>
      </c>
      <c r="D44">
        <v>0.9</v>
      </c>
      <c r="E44">
        <f t="shared" si="1"/>
        <v>8</v>
      </c>
      <c r="F44">
        <f t="shared" si="2"/>
        <v>32</v>
      </c>
      <c r="G44">
        <f t="shared" si="8"/>
        <v>32</v>
      </c>
      <c r="H44" t="b">
        <f t="shared" si="3"/>
        <v>0</v>
      </c>
      <c r="I44">
        <f>IF(H44=TRUE,VLOOKUP(MATCH(D44,Table2[Cumulative],1),Table2[[Index]:[Lead time ]],2,FALSE),)</f>
        <v>0</v>
      </c>
      <c r="J44" s="3">
        <f t="shared" si="4"/>
        <v>0</v>
      </c>
      <c r="K44">
        <f t="shared" si="5"/>
        <v>0</v>
      </c>
    </row>
    <row r="45" spans="1:11" x14ac:dyDescent="0.25">
      <c r="A45">
        <v>30</v>
      </c>
      <c r="B45">
        <f t="shared" si="6"/>
        <v>32</v>
      </c>
      <c r="C45">
        <f t="shared" si="7"/>
        <v>0</v>
      </c>
      <c r="D45">
        <v>0.65</v>
      </c>
      <c r="E45">
        <f t="shared" si="1"/>
        <v>7</v>
      </c>
      <c r="F45">
        <f t="shared" si="2"/>
        <v>25</v>
      </c>
      <c r="G45">
        <f t="shared" si="8"/>
        <v>25</v>
      </c>
      <c r="H45" t="b">
        <f t="shared" si="3"/>
        <v>1</v>
      </c>
      <c r="I45">
        <f>IF(H45=TRUE,VLOOKUP(MATCH(D45,Table2[Cumulative],1),Table2[[Index]:[Lead time ]],2,FALSE),)</f>
        <v>4</v>
      </c>
      <c r="J45" s="3">
        <f t="shared" si="4"/>
        <v>35</v>
      </c>
      <c r="K45">
        <f t="shared" si="5"/>
        <v>0</v>
      </c>
    </row>
    <row r="46" spans="1:11" x14ac:dyDescent="0.25">
      <c r="A46">
        <v>31</v>
      </c>
      <c r="B46">
        <f t="shared" si="6"/>
        <v>25</v>
      </c>
      <c r="C46">
        <f t="shared" si="7"/>
        <v>0</v>
      </c>
      <c r="D46">
        <v>0.74</v>
      </c>
      <c r="E46">
        <f t="shared" si="1"/>
        <v>7</v>
      </c>
      <c r="F46">
        <f t="shared" si="2"/>
        <v>18</v>
      </c>
      <c r="G46">
        <f t="shared" si="8"/>
        <v>68</v>
      </c>
      <c r="H46" t="b">
        <f t="shared" si="3"/>
        <v>0</v>
      </c>
      <c r="I46">
        <f>IF(H46=TRUE,VLOOKUP(MATCH(D46,Table2[Cumulative],1),Table2[[Index]:[Lead time ]],2,FALSE),)</f>
        <v>0</v>
      </c>
      <c r="J46" s="3">
        <f t="shared" si="4"/>
        <v>0</v>
      </c>
      <c r="K46">
        <f t="shared" si="5"/>
        <v>0</v>
      </c>
    </row>
    <row r="47" spans="1:11" x14ac:dyDescent="0.25">
      <c r="A47">
        <v>32</v>
      </c>
      <c r="B47">
        <f t="shared" si="6"/>
        <v>18</v>
      </c>
      <c r="C47">
        <f t="shared" si="7"/>
        <v>0</v>
      </c>
      <c r="D47">
        <v>0.94</v>
      </c>
      <c r="E47">
        <f t="shared" si="1"/>
        <v>9</v>
      </c>
      <c r="F47">
        <f t="shared" si="2"/>
        <v>9</v>
      </c>
      <c r="G47">
        <f t="shared" si="8"/>
        <v>59</v>
      </c>
      <c r="H47" t="b">
        <f t="shared" si="3"/>
        <v>0</v>
      </c>
      <c r="I47">
        <f>IF(H47=TRUE,VLOOKUP(MATCH(D47,Table2[Cumulative],1),Table2[[Index]:[Lead time ]],2,FALSE),)</f>
        <v>0</v>
      </c>
      <c r="J47" s="3">
        <f t="shared" si="4"/>
        <v>0</v>
      </c>
      <c r="K47">
        <f t="shared" si="5"/>
        <v>0</v>
      </c>
    </row>
    <row r="48" spans="1:11" x14ac:dyDescent="0.25">
      <c r="A48">
        <v>33</v>
      </c>
      <c r="B48">
        <f t="shared" si="6"/>
        <v>9</v>
      </c>
      <c r="C48">
        <f t="shared" si="7"/>
        <v>0</v>
      </c>
      <c r="D48">
        <v>0.67</v>
      </c>
      <c r="E48">
        <f t="shared" si="1"/>
        <v>7</v>
      </c>
      <c r="F48">
        <f t="shared" si="2"/>
        <v>2</v>
      </c>
      <c r="G48">
        <f t="shared" si="8"/>
        <v>52</v>
      </c>
      <c r="H48" t="b">
        <f t="shared" si="3"/>
        <v>0</v>
      </c>
      <c r="I48">
        <f>IF(H48=TRUE,VLOOKUP(MATCH(D48,Table2[Cumulative],1),Table2[[Index]:[Lead time ]],2,FALSE),)</f>
        <v>0</v>
      </c>
      <c r="J48" s="3">
        <f t="shared" si="4"/>
        <v>0</v>
      </c>
      <c r="K48">
        <f t="shared" si="5"/>
        <v>0</v>
      </c>
    </row>
    <row r="49" spans="1:11" x14ac:dyDescent="0.25">
      <c r="A49">
        <v>34</v>
      </c>
      <c r="B49">
        <f t="shared" si="6"/>
        <v>2</v>
      </c>
      <c r="C49">
        <f t="shared" si="7"/>
        <v>0</v>
      </c>
      <c r="D49">
        <v>0.7</v>
      </c>
      <c r="E49">
        <f t="shared" si="1"/>
        <v>7</v>
      </c>
      <c r="F49">
        <f t="shared" si="2"/>
        <v>0</v>
      </c>
      <c r="G49">
        <f t="shared" si="8"/>
        <v>45</v>
      </c>
      <c r="H49" t="b">
        <f t="shared" si="3"/>
        <v>0</v>
      </c>
      <c r="I49">
        <f>IF(H49=TRUE,VLOOKUP(MATCH(D49,Table2[Cumulative],1),Table2[[Index]:[Lead time ]],2,FALSE),)</f>
        <v>0</v>
      </c>
      <c r="J49" s="3">
        <f t="shared" si="4"/>
        <v>0</v>
      </c>
      <c r="K49">
        <f t="shared" si="5"/>
        <v>5</v>
      </c>
    </row>
    <row r="50" spans="1:11" x14ac:dyDescent="0.25">
      <c r="A50">
        <v>35</v>
      </c>
      <c r="B50">
        <f t="shared" si="6"/>
        <v>50</v>
      </c>
      <c r="C50">
        <f t="shared" si="7"/>
        <v>50</v>
      </c>
      <c r="D50">
        <v>0.01</v>
      </c>
      <c r="E50">
        <f t="shared" si="1"/>
        <v>1</v>
      </c>
      <c r="F50">
        <f t="shared" si="2"/>
        <v>49</v>
      </c>
      <c r="G50">
        <f t="shared" si="8"/>
        <v>44</v>
      </c>
      <c r="H50" t="b">
        <f t="shared" si="3"/>
        <v>0</v>
      </c>
      <c r="I50">
        <f>IF(H50=TRUE,VLOOKUP(MATCH(D50,Table2[Cumulative],1),Table2[[Index]:[Lead time ]],2,FALSE),)</f>
        <v>0</v>
      </c>
      <c r="J50" s="3">
        <f t="shared" si="4"/>
        <v>0</v>
      </c>
      <c r="K50">
        <f t="shared" si="5"/>
        <v>0</v>
      </c>
    </row>
    <row r="51" spans="1:11" x14ac:dyDescent="0.25">
      <c r="A51">
        <v>36</v>
      </c>
      <c r="B51">
        <f t="shared" si="6"/>
        <v>49</v>
      </c>
      <c r="C51">
        <f t="shared" si="7"/>
        <v>0</v>
      </c>
      <c r="D51">
        <v>0.91</v>
      </c>
      <c r="E51">
        <f t="shared" si="1"/>
        <v>8</v>
      </c>
      <c r="F51">
        <f t="shared" si="2"/>
        <v>41</v>
      </c>
      <c r="G51">
        <f t="shared" si="8"/>
        <v>36</v>
      </c>
      <c r="H51" t="b">
        <f t="shared" si="3"/>
        <v>0</v>
      </c>
      <c r="I51">
        <f>IF(H51=TRUE,VLOOKUP(MATCH(D51,Table2[Cumulative],1),Table2[[Index]:[Lead time ]],2,FALSE),)</f>
        <v>0</v>
      </c>
      <c r="J51" s="3">
        <f t="shared" si="4"/>
        <v>0</v>
      </c>
      <c r="K51">
        <f t="shared" si="5"/>
        <v>0</v>
      </c>
    </row>
    <row r="52" spans="1:11" x14ac:dyDescent="0.25">
      <c r="A52">
        <v>37</v>
      </c>
      <c r="B52">
        <f t="shared" si="6"/>
        <v>41</v>
      </c>
      <c r="C52">
        <f t="shared" si="7"/>
        <v>0</v>
      </c>
      <c r="D52">
        <v>0.92</v>
      </c>
      <c r="E52">
        <f t="shared" si="1"/>
        <v>9</v>
      </c>
      <c r="F52">
        <f t="shared" si="2"/>
        <v>32</v>
      </c>
      <c r="G52">
        <f t="shared" si="8"/>
        <v>27</v>
      </c>
      <c r="H52" t="b">
        <f t="shared" si="3"/>
        <v>1</v>
      </c>
      <c r="I52">
        <f>IF(H52=TRUE,VLOOKUP(MATCH(D52,Table2[Cumulative],1),Table2[[Index]:[Lead time ]],2,FALSE),)</f>
        <v>5</v>
      </c>
      <c r="J52" s="3">
        <f t="shared" si="4"/>
        <v>43</v>
      </c>
      <c r="K52">
        <f t="shared" si="5"/>
        <v>0</v>
      </c>
    </row>
    <row r="53" spans="1:11" x14ac:dyDescent="0.25">
      <c r="A53">
        <v>38</v>
      </c>
      <c r="B53">
        <f t="shared" si="6"/>
        <v>32</v>
      </c>
      <c r="C53">
        <f t="shared" si="7"/>
        <v>0</v>
      </c>
      <c r="D53">
        <v>0.35</v>
      </c>
      <c r="E53">
        <f t="shared" si="1"/>
        <v>5</v>
      </c>
      <c r="F53">
        <f t="shared" si="2"/>
        <v>27</v>
      </c>
      <c r="G53">
        <f t="shared" si="8"/>
        <v>72</v>
      </c>
      <c r="H53" t="b">
        <f t="shared" si="3"/>
        <v>0</v>
      </c>
      <c r="I53">
        <f>IF(H53=TRUE,VLOOKUP(MATCH(D53,Table2[Cumulative],1),Table2[[Index]:[Lead time ]],2,FALSE),)</f>
        <v>0</v>
      </c>
      <c r="J53" s="3">
        <f t="shared" si="4"/>
        <v>0</v>
      </c>
      <c r="K53">
        <f t="shared" si="5"/>
        <v>0</v>
      </c>
    </row>
    <row r="54" spans="1:11" x14ac:dyDescent="0.25">
      <c r="A54">
        <v>39</v>
      </c>
      <c r="B54">
        <f t="shared" si="6"/>
        <v>27</v>
      </c>
      <c r="C54">
        <f t="shared" si="7"/>
        <v>0</v>
      </c>
      <c r="D54">
        <v>0.31</v>
      </c>
      <c r="E54">
        <f t="shared" si="1"/>
        <v>5</v>
      </c>
      <c r="F54">
        <f t="shared" si="2"/>
        <v>22</v>
      </c>
      <c r="G54">
        <f t="shared" si="8"/>
        <v>67</v>
      </c>
      <c r="H54" t="b">
        <f t="shared" si="3"/>
        <v>0</v>
      </c>
      <c r="I54">
        <f>IF(H54=TRUE,VLOOKUP(MATCH(D54,Table2[Cumulative],1),Table2[[Index]:[Lead time ]],2,FALSE),)</f>
        <v>0</v>
      </c>
      <c r="J54" s="3">
        <f t="shared" si="4"/>
        <v>0</v>
      </c>
      <c r="K54">
        <f t="shared" si="5"/>
        <v>0</v>
      </c>
    </row>
    <row r="55" spans="1:11" x14ac:dyDescent="0.25">
      <c r="A55">
        <v>40</v>
      </c>
      <c r="B55">
        <f t="shared" si="6"/>
        <v>22</v>
      </c>
      <c r="C55">
        <f t="shared" si="7"/>
        <v>0</v>
      </c>
      <c r="D55">
        <v>0</v>
      </c>
      <c r="E55">
        <f t="shared" si="1"/>
        <v>0</v>
      </c>
      <c r="F55">
        <f t="shared" si="2"/>
        <v>22</v>
      </c>
      <c r="G55">
        <f t="shared" si="8"/>
        <v>67</v>
      </c>
      <c r="H55" t="b">
        <f t="shared" si="3"/>
        <v>0</v>
      </c>
      <c r="I55">
        <f>IF(H55=TRUE,VLOOKUP(MATCH(D55,Table2[Cumulative],1),Table2[[Index]:[Lead time ]],2,FALSE),)</f>
        <v>0</v>
      </c>
      <c r="J55" s="3">
        <f t="shared" si="4"/>
        <v>0</v>
      </c>
      <c r="K55">
        <f t="shared" si="5"/>
        <v>0</v>
      </c>
    </row>
    <row r="56" spans="1:11" x14ac:dyDescent="0.25">
      <c r="A56">
        <v>41</v>
      </c>
      <c r="B56">
        <f t="shared" si="6"/>
        <v>22</v>
      </c>
      <c r="C56">
        <f t="shared" si="7"/>
        <v>0</v>
      </c>
      <c r="D56">
        <v>0.66</v>
      </c>
      <c r="E56">
        <f t="shared" si="1"/>
        <v>7</v>
      </c>
      <c r="F56">
        <f t="shared" si="2"/>
        <v>15</v>
      </c>
      <c r="G56">
        <f t="shared" si="8"/>
        <v>60</v>
      </c>
      <c r="H56" t="b">
        <f t="shared" si="3"/>
        <v>0</v>
      </c>
      <c r="I56">
        <f>IF(H56=TRUE,VLOOKUP(MATCH(D56,Table2[Cumulative],1),Table2[[Index]:[Lead time ]],2,FALSE),)</f>
        <v>0</v>
      </c>
      <c r="J56" s="3">
        <f t="shared" si="4"/>
        <v>0</v>
      </c>
      <c r="K56">
        <f t="shared" si="5"/>
        <v>0</v>
      </c>
    </row>
    <row r="57" spans="1:11" x14ac:dyDescent="0.25">
      <c r="A57">
        <v>42</v>
      </c>
      <c r="B57">
        <f t="shared" si="6"/>
        <v>15</v>
      </c>
      <c r="C57">
        <f t="shared" si="7"/>
        <v>0</v>
      </c>
      <c r="D57">
        <v>0.64</v>
      </c>
      <c r="E57">
        <f t="shared" si="1"/>
        <v>7</v>
      </c>
      <c r="F57">
        <f t="shared" si="2"/>
        <v>8</v>
      </c>
      <c r="G57">
        <f t="shared" si="8"/>
        <v>53</v>
      </c>
      <c r="H57" t="b">
        <f t="shared" si="3"/>
        <v>0</v>
      </c>
      <c r="I57">
        <f>IF(H57=TRUE,VLOOKUP(MATCH(D57,Table2[Cumulative],1),Table2[[Index]:[Lead time ]],2,FALSE),)</f>
        <v>0</v>
      </c>
      <c r="J57" s="3">
        <f t="shared" si="4"/>
        <v>0</v>
      </c>
      <c r="K57">
        <f t="shared" si="5"/>
        <v>0</v>
      </c>
    </row>
    <row r="58" spans="1:11" x14ac:dyDescent="0.25">
      <c r="A58">
        <v>43</v>
      </c>
      <c r="B58">
        <f t="shared" si="6"/>
        <v>58</v>
      </c>
      <c r="C58">
        <f t="shared" si="7"/>
        <v>50</v>
      </c>
      <c r="D58">
        <v>0.34</v>
      </c>
      <c r="E58">
        <f t="shared" si="1"/>
        <v>5</v>
      </c>
      <c r="F58">
        <f t="shared" si="2"/>
        <v>53</v>
      </c>
      <c r="G58">
        <f t="shared" si="8"/>
        <v>48</v>
      </c>
      <c r="H58" t="b">
        <f t="shared" si="3"/>
        <v>0</v>
      </c>
      <c r="I58">
        <f>IF(H58=TRUE,VLOOKUP(MATCH(D58,Table2[Cumulative],1),Table2[[Index]:[Lead time ]],2,FALSE),)</f>
        <v>0</v>
      </c>
      <c r="J58" s="3">
        <f t="shared" si="4"/>
        <v>0</v>
      </c>
      <c r="K58">
        <f t="shared" si="5"/>
        <v>0</v>
      </c>
    </row>
    <row r="59" spans="1:11" x14ac:dyDescent="0.25">
      <c r="A59">
        <v>44</v>
      </c>
      <c r="B59">
        <f t="shared" si="6"/>
        <v>53</v>
      </c>
      <c r="C59">
        <f t="shared" si="7"/>
        <v>0</v>
      </c>
      <c r="D59">
        <v>0.1</v>
      </c>
      <c r="E59">
        <f t="shared" si="1"/>
        <v>3</v>
      </c>
      <c r="F59">
        <f t="shared" si="2"/>
        <v>50</v>
      </c>
      <c r="G59">
        <f t="shared" si="8"/>
        <v>45</v>
      </c>
      <c r="H59" t="b">
        <f t="shared" si="3"/>
        <v>0</v>
      </c>
      <c r="I59">
        <f>IF(H59=TRUE,VLOOKUP(MATCH(D59,Table2[Cumulative],1),Table2[[Index]:[Lead time ]],2,FALSE),)</f>
        <v>0</v>
      </c>
      <c r="J59" s="3">
        <f t="shared" si="4"/>
        <v>0</v>
      </c>
      <c r="K59">
        <f t="shared" si="5"/>
        <v>0</v>
      </c>
    </row>
    <row r="60" spans="1:11" x14ac:dyDescent="0.25">
      <c r="A60">
        <v>45</v>
      </c>
      <c r="B60">
        <f t="shared" si="6"/>
        <v>50</v>
      </c>
      <c r="C60">
        <f t="shared" si="7"/>
        <v>0</v>
      </c>
      <c r="D60">
        <v>0.28000000000000003</v>
      </c>
      <c r="E60">
        <f t="shared" si="1"/>
        <v>5</v>
      </c>
      <c r="F60">
        <f t="shared" si="2"/>
        <v>45</v>
      </c>
      <c r="G60">
        <f t="shared" si="8"/>
        <v>40</v>
      </c>
      <c r="H60" t="b">
        <f t="shared" si="3"/>
        <v>0</v>
      </c>
      <c r="I60">
        <f>IF(H60=TRUE,VLOOKUP(MATCH(D60,Table2[Cumulative],1),Table2[[Index]:[Lead time ]],2,FALSE),)</f>
        <v>0</v>
      </c>
      <c r="J60" s="3">
        <f t="shared" si="4"/>
        <v>0</v>
      </c>
      <c r="K60">
        <f t="shared" si="5"/>
        <v>0</v>
      </c>
    </row>
    <row r="61" spans="1:11" x14ac:dyDescent="0.25">
      <c r="A61">
        <v>46</v>
      </c>
      <c r="B61">
        <f t="shared" si="6"/>
        <v>45</v>
      </c>
      <c r="C61">
        <f t="shared" si="7"/>
        <v>0</v>
      </c>
      <c r="D61">
        <v>0.5</v>
      </c>
      <c r="E61">
        <f t="shared" si="1"/>
        <v>6</v>
      </c>
      <c r="F61">
        <f t="shared" si="2"/>
        <v>39</v>
      </c>
      <c r="G61">
        <f t="shared" si="8"/>
        <v>34</v>
      </c>
      <c r="H61" t="b">
        <f t="shared" si="3"/>
        <v>0</v>
      </c>
      <c r="I61">
        <f>IF(H61=TRUE,VLOOKUP(MATCH(D61,Table2[Cumulative],1),Table2[[Index]:[Lead time ]],2,FALSE),)</f>
        <v>0</v>
      </c>
      <c r="J61" s="3">
        <f t="shared" si="4"/>
        <v>0</v>
      </c>
      <c r="K61">
        <f t="shared" si="5"/>
        <v>0</v>
      </c>
    </row>
    <row r="62" spans="1:11" x14ac:dyDescent="0.25">
      <c r="A62">
        <v>47</v>
      </c>
      <c r="B62">
        <f t="shared" si="6"/>
        <v>39</v>
      </c>
      <c r="C62">
        <f t="shared" si="7"/>
        <v>0</v>
      </c>
      <c r="D62">
        <v>7.0000000000000007E-2</v>
      </c>
      <c r="E62">
        <f t="shared" si="1"/>
        <v>3</v>
      </c>
      <c r="F62">
        <f t="shared" si="2"/>
        <v>36</v>
      </c>
      <c r="G62">
        <f t="shared" si="8"/>
        <v>31</v>
      </c>
      <c r="H62" t="b">
        <f t="shared" si="3"/>
        <v>0</v>
      </c>
      <c r="I62">
        <f>IF(H62=TRUE,VLOOKUP(MATCH(D62,Table2[Cumulative],1),Table2[[Index]:[Lead time ]],2,FALSE),)</f>
        <v>0</v>
      </c>
      <c r="J62" s="3">
        <f t="shared" si="4"/>
        <v>0</v>
      </c>
      <c r="K62">
        <f t="shared" si="5"/>
        <v>0</v>
      </c>
    </row>
    <row r="63" spans="1:11" x14ac:dyDescent="0.25">
      <c r="A63">
        <v>48</v>
      </c>
      <c r="B63">
        <f t="shared" si="6"/>
        <v>36</v>
      </c>
      <c r="C63">
        <f t="shared" si="7"/>
        <v>0</v>
      </c>
      <c r="D63">
        <v>0.92</v>
      </c>
      <c r="E63">
        <f t="shared" si="1"/>
        <v>9</v>
      </c>
      <c r="F63">
        <f t="shared" si="2"/>
        <v>27</v>
      </c>
      <c r="G63">
        <f t="shared" si="8"/>
        <v>22</v>
      </c>
      <c r="H63" t="b">
        <f t="shared" si="3"/>
        <v>1</v>
      </c>
      <c r="I63">
        <f>IF(H63=TRUE,VLOOKUP(MATCH(D63,Table2[Cumulative],1),Table2[[Index]:[Lead time ]],2,FALSE),)</f>
        <v>5</v>
      </c>
      <c r="J63" s="3">
        <f t="shared" si="4"/>
        <v>54</v>
      </c>
      <c r="K63">
        <f t="shared" si="5"/>
        <v>0</v>
      </c>
    </row>
    <row r="64" spans="1:11" x14ac:dyDescent="0.25">
      <c r="A64">
        <v>49</v>
      </c>
      <c r="B64">
        <f t="shared" si="6"/>
        <v>27</v>
      </c>
      <c r="C64">
        <f t="shared" si="7"/>
        <v>0</v>
      </c>
      <c r="D64">
        <v>0.77</v>
      </c>
      <c r="E64">
        <f t="shared" si="1"/>
        <v>8</v>
      </c>
      <c r="F64">
        <f t="shared" si="2"/>
        <v>19</v>
      </c>
      <c r="G64">
        <f t="shared" si="8"/>
        <v>64</v>
      </c>
      <c r="H64" t="b">
        <f t="shared" si="3"/>
        <v>0</v>
      </c>
      <c r="I64">
        <f>IF(H64=TRUE,VLOOKUP(MATCH(D64,Table2[Cumulative],1),Table2[[Index]:[Lead time ]],2,FALSE),)</f>
        <v>0</v>
      </c>
      <c r="J64" s="3">
        <f t="shared" si="4"/>
        <v>0</v>
      </c>
      <c r="K64">
        <f t="shared" si="5"/>
        <v>0</v>
      </c>
    </row>
    <row r="65" spans="1:11" x14ac:dyDescent="0.25">
      <c r="A65">
        <v>50</v>
      </c>
      <c r="B65">
        <f t="shared" si="6"/>
        <v>19</v>
      </c>
      <c r="C65">
        <f t="shared" si="7"/>
        <v>0</v>
      </c>
      <c r="D65">
        <v>0.03</v>
      </c>
      <c r="E65">
        <f t="shared" si="1"/>
        <v>2</v>
      </c>
      <c r="F65">
        <f t="shared" si="2"/>
        <v>17</v>
      </c>
      <c r="G65">
        <f t="shared" si="8"/>
        <v>62</v>
      </c>
      <c r="H65" t="b">
        <f t="shared" si="3"/>
        <v>0</v>
      </c>
      <c r="I65">
        <f>IF(H65=TRUE,VLOOKUP(MATCH(D65,Table2[Cumulative],1),Table2[[Index]:[Lead time ]],2,FALSE),)</f>
        <v>0</v>
      </c>
      <c r="J65" s="3">
        <f t="shared" si="4"/>
        <v>0</v>
      </c>
      <c r="K65">
        <f t="shared" si="5"/>
        <v>0</v>
      </c>
    </row>
    <row r="66" spans="1:11" x14ac:dyDescent="0.25">
      <c r="A66">
        <v>51</v>
      </c>
      <c r="B66">
        <f t="shared" si="6"/>
        <v>17</v>
      </c>
      <c r="C66">
        <f t="shared" si="7"/>
        <v>0</v>
      </c>
      <c r="D66">
        <v>0.42</v>
      </c>
      <c r="E66">
        <f t="shared" si="1"/>
        <v>6</v>
      </c>
      <c r="F66">
        <f t="shared" si="2"/>
        <v>11</v>
      </c>
      <c r="G66">
        <f t="shared" si="8"/>
        <v>56</v>
      </c>
      <c r="H66" t="b">
        <f t="shared" si="3"/>
        <v>0</v>
      </c>
      <c r="I66">
        <f>IF(H66=TRUE,VLOOKUP(MATCH(D66,Table2[Cumulative],1),Table2[[Index]:[Lead time ]],2,FALSE),)</f>
        <v>0</v>
      </c>
      <c r="J66" s="3">
        <f t="shared" si="4"/>
        <v>0</v>
      </c>
      <c r="K66">
        <f t="shared" si="5"/>
        <v>0</v>
      </c>
    </row>
    <row r="67" spans="1:11" x14ac:dyDescent="0.25">
      <c r="A67">
        <v>52</v>
      </c>
      <c r="B67">
        <f t="shared" si="6"/>
        <v>11</v>
      </c>
      <c r="C67">
        <f t="shared" si="7"/>
        <v>0</v>
      </c>
      <c r="D67">
        <v>0.78</v>
      </c>
      <c r="E67">
        <f t="shared" si="1"/>
        <v>8</v>
      </c>
      <c r="F67">
        <f t="shared" si="2"/>
        <v>3</v>
      </c>
      <c r="G67">
        <f t="shared" si="8"/>
        <v>48</v>
      </c>
      <c r="H67" t="b">
        <f t="shared" si="3"/>
        <v>0</v>
      </c>
      <c r="I67">
        <f>IF(H67=TRUE,VLOOKUP(MATCH(D67,Table2[Cumulative],1),Table2[[Index]:[Lead time ]],2,FALSE),)</f>
        <v>0</v>
      </c>
      <c r="J67" s="3">
        <f t="shared" si="4"/>
        <v>0</v>
      </c>
      <c r="K67">
        <f t="shared" si="5"/>
        <v>0</v>
      </c>
    </row>
    <row r="68" spans="1:11" x14ac:dyDescent="0.25">
      <c r="A68">
        <v>53</v>
      </c>
      <c r="B68">
        <f t="shared" si="6"/>
        <v>3</v>
      </c>
      <c r="C68">
        <f t="shared" si="7"/>
        <v>0</v>
      </c>
      <c r="D68">
        <v>0.23</v>
      </c>
      <c r="E68">
        <f t="shared" si="1"/>
        <v>5</v>
      </c>
      <c r="F68">
        <f t="shared" si="2"/>
        <v>0</v>
      </c>
      <c r="G68">
        <f t="shared" si="8"/>
        <v>43</v>
      </c>
      <c r="H68" t="b">
        <f t="shared" si="3"/>
        <v>0</v>
      </c>
      <c r="I68">
        <f>IF(H68=TRUE,VLOOKUP(MATCH(D68,Table2[Cumulative],1),Table2[[Index]:[Lead time ]],2,FALSE),)</f>
        <v>0</v>
      </c>
      <c r="J68" s="3">
        <f t="shared" si="4"/>
        <v>0</v>
      </c>
      <c r="K68">
        <f t="shared" si="5"/>
        <v>2</v>
      </c>
    </row>
    <row r="69" spans="1:11" x14ac:dyDescent="0.25">
      <c r="A69">
        <v>54</v>
      </c>
      <c r="B69">
        <f t="shared" si="6"/>
        <v>50</v>
      </c>
      <c r="C69">
        <f t="shared" si="7"/>
        <v>50</v>
      </c>
      <c r="D69">
        <v>0.15</v>
      </c>
      <c r="E69">
        <f t="shared" si="1"/>
        <v>4</v>
      </c>
      <c r="F69">
        <f t="shared" si="2"/>
        <v>46</v>
      </c>
      <c r="G69">
        <f t="shared" si="8"/>
        <v>39</v>
      </c>
      <c r="H69" t="b">
        <f t="shared" si="3"/>
        <v>0</v>
      </c>
      <c r="I69">
        <f>IF(H69=TRUE,VLOOKUP(MATCH(D69,Table2[Cumulative],1),Table2[[Index]:[Lead time ]],2,FALSE),)</f>
        <v>0</v>
      </c>
      <c r="J69" s="3">
        <f t="shared" si="4"/>
        <v>0</v>
      </c>
      <c r="K69">
        <f t="shared" si="5"/>
        <v>0</v>
      </c>
    </row>
    <row r="70" spans="1:11" x14ac:dyDescent="0.25">
      <c r="A70">
        <v>55</v>
      </c>
      <c r="B70">
        <f t="shared" si="6"/>
        <v>46</v>
      </c>
      <c r="C70">
        <f t="shared" si="7"/>
        <v>0</v>
      </c>
      <c r="D70">
        <v>0.31</v>
      </c>
      <c r="E70">
        <f t="shared" si="1"/>
        <v>5</v>
      </c>
      <c r="F70">
        <f t="shared" si="2"/>
        <v>41</v>
      </c>
      <c r="G70">
        <f t="shared" si="8"/>
        <v>34</v>
      </c>
      <c r="H70" t="b">
        <f t="shared" si="3"/>
        <v>0</v>
      </c>
      <c r="I70">
        <f>IF(H70=TRUE,VLOOKUP(MATCH(D70,Table2[Cumulative],1),Table2[[Index]:[Lead time ]],2,FALSE),)</f>
        <v>0</v>
      </c>
      <c r="J70" s="3">
        <f t="shared" si="4"/>
        <v>0</v>
      </c>
      <c r="K70">
        <f t="shared" si="5"/>
        <v>0</v>
      </c>
    </row>
    <row r="71" spans="1:11" x14ac:dyDescent="0.25">
      <c r="A71">
        <v>56</v>
      </c>
      <c r="B71">
        <f t="shared" si="6"/>
        <v>41</v>
      </c>
      <c r="C71">
        <f t="shared" si="7"/>
        <v>0</v>
      </c>
      <c r="D71">
        <v>0.01</v>
      </c>
      <c r="E71">
        <f t="shared" si="1"/>
        <v>1</v>
      </c>
      <c r="F71">
        <f t="shared" si="2"/>
        <v>40</v>
      </c>
      <c r="G71">
        <f t="shared" si="8"/>
        <v>33</v>
      </c>
      <c r="H71" t="b">
        <f t="shared" si="3"/>
        <v>0</v>
      </c>
      <c r="I71">
        <f>IF(H71=TRUE,VLOOKUP(MATCH(D71,Table2[Cumulative],1),Table2[[Index]:[Lead time ]],2,FALSE),)</f>
        <v>0</v>
      </c>
      <c r="J71" s="3">
        <f t="shared" si="4"/>
        <v>0</v>
      </c>
      <c r="K71">
        <f t="shared" si="5"/>
        <v>0</v>
      </c>
    </row>
    <row r="72" spans="1:11" x14ac:dyDescent="0.25">
      <c r="A72">
        <v>57</v>
      </c>
      <c r="B72">
        <f t="shared" si="6"/>
        <v>40</v>
      </c>
      <c r="C72">
        <f t="shared" si="7"/>
        <v>0</v>
      </c>
      <c r="D72">
        <v>0</v>
      </c>
      <c r="E72">
        <f t="shared" si="1"/>
        <v>0</v>
      </c>
      <c r="F72">
        <f t="shared" si="2"/>
        <v>40</v>
      </c>
      <c r="G72">
        <f t="shared" si="8"/>
        <v>33</v>
      </c>
      <c r="H72" t="b">
        <f t="shared" si="3"/>
        <v>0</v>
      </c>
      <c r="I72">
        <f>IF(H72=TRUE,VLOOKUP(MATCH(D72,Table2[Cumulative],1),Table2[[Index]:[Lead time ]],2,FALSE),)</f>
        <v>0</v>
      </c>
      <c r="J72" s="3">
        <f t="shared" si="4"/>
        <v>0</v>
      </c>
      <c r="K72">
        <f t="shared" si="5"/>
        <v>0</v>
      </c>
    </row>
    <row r="73" spans="1:11" x14ac:dyDescent="0.25">
      <c r="A73">
        <v>58</v>
      </c>
      <c r="B73">
        <f t="shared" si="6"/>
        <v>40</v>
      </c>
      <c r="C73">
        <f t="shared" si="7"/>
        <v>0</v>
      </c>
      <c r="D73">
        <v>0.52</v>
      </c>
      <c r="E73">
        <f t="shared" si="1"/>
        <v>6</v>
      </c>
      <c r="F73">
        <f t="shared" si="2"/>
        <v>34</v>
      </c>
      <c r="G73">
        <f t="shared" si="8"/>
        <v>27</v>
      </c>
      <c r="H73" t="b">
        <f t="shared" si="3"/>
        <v>1</v>
      </c>
      <c r="I73">
        <f>IF(H73=TRUE,VLOOKUP(MATCH(D73,Table2[Cumulative],1),Table2[[Index]:[Lead time ]],2,FALSE),)</f>
        <v>3</v>
      </c>
      <c r="J73" s="3">
        <f t="shared" si="4"/>
        <v>62</v>
      </c>
      <c r="K73">
        <f t="shared" si="5"/>
        <v>0</v>
      </c>
    </row>
    <row r="74" spans="1:11" x14ac:dyDescent="0.25">
      <c r="A74">
        <v>59</v>
      </c>
      <c r="B74">
        <f t="shared" si="6"/>
        <v>34</v>
      </c>
      <c r="C74">
        <f t="shared" si="7"/>
        <v>0</v>
      </c>
      <c r="D74">
        <v>0.97</v>
      </c>
      <c r="E74">
        <f t="shared" si="1"/>
        <v>9</v>
      </c>
      <c r="F74">
        <f t="shared" si="2"/>
        <v>25</v>
      </c>
      <c r="G74">
        <f t="shared" si="8"/>
        <v>68</v>
      </c>
      <c r="H74" t="b">
        <f t="shared" si="3"/>
        <v>0</v>
      </c>
      <c r="I74">
        <f>IF(H74=TRUE,VLOOKUP(MATCH(D74,Table2[Cumulative],1),Table2[[Index]:[Lead time ]],2,FALSE),)</f>
        <v>0</v>
      </c>
      <c r="J74" s="3">
        <f t="shared" si="4"/>
        <v>0</v>
      </c>
      <c r="K74">
        <f t="shared" si="5"/>
        <v>0</v>
      </c>
    </row>
    <row r="75" spans="1:11" x14ac:dyDescent="0.25">
      <c r="A75">
        <v>60</v>
      </c>
      <c r="B75">
        <f t="shared" si="6"/>
        <v>25</v>
      </c>
      <c r="C75">
        <f t="shared" si="7"/>
        <v>0</v>
      </c>
      <c r="D75">
        <v>0.51</v>
      </c>
      <c r="E75">
        <f t="shared" si="1"/>
        <v>6</v>
      </c>
      <c r="F75">
        <f t="shared" si="2"/>
        <v>19</v>
      </c>
      <c r="G75">
        <f t="shared" si="8"/>
        <v>62</v>
      </c>
      <c r="H75" t="b">
        <f t="shared" si="3"/>
        <v>0</v>
      </c>
      <c r="I75">
        <f>IF(H75=TRUE,VLOOKUP(MATCH(D75,Table2[Cumulative],1),Table2[[Index]:[Lead time ]],2,FALSE),)</f>
        <v>0</v>
      </c>
      <c r="J75" s="3">
        <f t="shared" si="4"/>
        <v>0</v>
      </c>
      <c r="K75">
        <f t="shared" si="5"/>
        <v>0</v>
      </c>
    </row>
    <row r="76" spans="1:11" x14ac:dyDescent="0.25">
      <c r="A76">
        <v>61</v>
      </c>
      <c r="B76">
        <f t="shared" si="6"/>
        <v>19</v>
      </c>
      <c r="C76">
        <f t="shared" si="7"/>
        <v>0</v>
      </c>
      <c r="D76">
        <v>0.87</v>
      </c>
      <c r="E76">
        <f t="shared" si="1"/>
        <v>8</v>
      </c>
      <c r="F76">
        <f t="shared" si="2"/>
        <v>11</v>
      </c>
      <c r="G76">
        <f t="shared" si="8"/>
        <v>54</v>
      </c>
      <c r="H76" t="b">
        <f t="shared" si="3"/>
        <v>0</v>
      </c>
      <c r="I76">
        <f>IF(H76=TRUE,VLOOKUP(MATCH(D76,Table2[Cumulative],1),Table2[[Index]:[Lead time ]],2,FALSE),)</f>
        <v>0</v>
      </c>
      <c r="J76" s="3">
        <f t="shared" si="4"/>
        <v>0</v>
      </c>
      <c r="K76">
        <f t="shared" si="5"/>
        <v>0</v>
      </c>
    </row>
    <row r="77" spans="1:11" x14ac:dyDescent="0.25">
      <c r="A77">
        <v>62</v>
      </c>
      <c r="B77">
        <f t="shared" si="6"/>
        <v>61</v>
      </c>
      <c r="C77">
        <f t="shared" si="7"/>
        <v>50</v>
      </c>
      <c r="D77">
        <v>0.36</v>
      </c>
      <c r="E77">
        <f t="shared" si="1"/>
        <v>6</v>
      </c>
      <c r="F77">
        <f t="shared" si="2"/>
        <v>55</v>
      </c>
      <c r="G77">
        <f t="shared" si="8"/>
        <v>48</v>
      </c>
      <c r="H77" t="b">
        <f t="shared" si="3"/>
        <v>0</v>
      </c>
      <c r="I77">
        <f>IF(H77=TRUE,VLOOKUP(MATCH(D77,Table2[Cumulative],1),Table2[[Index]:[Lead time ]],2,FALSE),)</f>
        <v>0</v>
      </c>
      <c r="J77" s="3">
        <f t="shared" si="4"/>
        <v>0</v>
      </c>
      <c r="K77">
        <f t="shared" si="5"/>
        <v>0</v>
      </c>
    </row>
    <row r="78" spans="1:11" x14ac:dyDescent="0.25">
      <c r="A78">
        <v>63</v>
      </c>
      <c r="B78">
        <f t="shared" si="6"/>
        <v>55</v>
      </c>
      <c r="C78">
        <f t="shared" si="7"/>
        <v>0</v>
      </c>
      <c r="D78">
        <v>0.36</v>
      </c>
      <c r="E78">
        <f t="shared" si="1"/>
        <v>6</v>
      </c>
      <c r="F78">
        <f t="shared" si="2"/>
        <v>49</v>
      </c>
      <c r="G78">
        <f t="shared" si="8"/>
        <v>42</v>
      </c>
      <c r="H78" t="b">
        <f t="shared" si="3"/>
        <v>0</v>
      </c>
      <c r="I78">
        <f>IF(H78=TRUE,VLOOKUP(MATCH(D78,Table2[Cumulative],1),Table2[[Index]:[Lead time ]],2,FALSE),)</f>
        <v>0</v>
      </c>
      <c r="J78" s="3">
        <f t="shared" si="4"/>
        <v>0</v>
      </c>
      <c r="K78">
        <f t="shared" si="5"/>
        <v>0</v>
      </c>
    </row>
    <row r="79" spans="1:11" x14ac:dyDescent="0.25">
      <c r="A79">
        <v>64</v>
      </c>
      <c r="B79">
        <f t="shared" si="6"/>
        <v>49</v>
      </c>
      <c r="C79">
        <f t="shared" si="7"/>
        <v>0</v>
      </c>
      <c r="D79">
        <v>0.56000000000000005</v>
      </c>
      <c r="E79">
        <f t="shared" si="1"/>
        <v>7</v>
      </c>
      <c r="F79">
        <f t="shared" si="2"/>
        <v>42</v>
      </c>
      <c r="G79">
        <f t="shared" si="8"/>
        <v>35</v>
      </c>
      <c r="H79" t="b">
        <f t="shared" si="3"/>
        <v>0</v>
      </c>
      <c r="I79">
        <f>IF(H79=TRUE,VLOOKUP(MATCH(D79,Table2[Cumulative],1),Table2[[Index]:[Lead time ]],2,FALSE),)</f>
        <v>0</v>
      </c>
      <c r="J79" s="3">
        <f t="shared" si="4"/>
        <v>0</v>
      </c>
      <c r="K79">
        <f t="shared" si="5"/>
        <v>0</v>
      </c>
    </row>
    <row r="80" spans="1:11" x14ac:dyDescent="0.25">
      <c r="A80">
        <v>65</v>
      </c>
      <c r="B80">
        <f t="shared" si="6"/>
        <v>42</v>
      </c>
      <c r="C80">
        <f t="shared" si="7"/>
        <v>0</v>
      </c>
      <c r="D80">
        <v>0.09</v>
      </c>
      <c r="E80">
        <f t="shared" si="1"/>
        <v>3</v>
      </c>
      <c r="F80">
        <f t="shared" si="2"/>
        <v>39</v>
      </c>
      <c r="G80">
        <f t="shared" si="8"/>
        <v>32</v>
      </c>
      <c r="H80" t="b">
        <f t="shared" si="3"/>
        <v>0</v>
      </c>
      <c r="I80">
        <f>IF(H80=TRUE,VLOOKUP(MATCH(D80,Table2[Cumulative],1),Table2[[Index]:[Lead time ]],2,FALSE),)</f>
        <v>0</v>
      </c>
      <c r="J80" s="3">
        <f t="shared" si="4"/>
        <v>0</v>
      </c>
      <c r="K80">
        <f t="shared" si="5"/>
        <v>0</v>
      </c>
    </row>
    <row r="81" spans="1:11" x14ac:dyDescent="0.25">
      <c r="A81">
        <v>66</v>
      </c>
      <c r="B81">
        <f t="shared" si="6"/>
        <v>39</v>
      </c>
      <c r="C81">
        <f t="shared" si="7"/>
        <v>0</v>
      </c>
      <c r="D81">
        <v>0.94</v>
      </c>
      <c r="E81">
        <f t="shared" ref="E81:E100" si="9">VLOOKUP(MATCH(D81,$D$2:$D$12,1),$A$2:$B$12,2,FALSE)</f>
        <v>9</v>
      </c>
      <c r="F81">
        <f t="shared" ref="F81:F100" si="10">IF(B81-E81&gt;0,B81-E81,0)</f>
        <v>30</v>
      </c>
      <c r="G81">
        <f t="shared" si="8"/>
        <v>23</v>
      </c>
      <c r="H81" t="b">
        <f t="shared" ref="H81:H100" si="11">IF(G81&lt;$G$8,TRUE,FALSE)</f>
        <v>1</v>
      </c>
      <c r="I81">
        <f>IF(H81=TRUE,VLOOKUP(MATCH(D81,Table2[Cumulative],1),Table2[[Index]:[Lead time ]],2,FALSE),)</f>
        <v>5</v>
      </c>
      <c r="J81" s="3">
        <f t="shared" ref="J81:J100" si="12">IF(H81,A81+I81+1,)</f>
        <v>72</v>
      </c>
      <c r="K81">
        <f t="shared" ref="K81:K100" si="13">IF(E81&gt;B81,E81-B81,0)</f>
        <v>0</v>
      </c>
    </row>
    <row r="82" spans="1:11" x14ac:dyDescent="0.25">
      <c r="A82">
        <v>67</v>
      </c>
      <c r="B82">
        <f t="shared" ref="B82:B100" si="14">F81+C82</f>
        <v>30</v>
      </c>
      <c r="C82">
        <f t="shared" ref="C82:C100" si="15">COUNTIF($J$16:$J$100,A82)*$G$7</f>
        <v>0</v>
      </c>
      <c r="D82">
        <v>0.36</v>
      </c>
      <c r="E82">
        <f t="shared" si="9"/>
        <v>6</v>
      </c>
      <c r="F82">
        <f t="shared" si="10"/>
        <v>24</v>
      </c>
      <c r="G82">
        <f t="shared" ref="G82:G100" si="16">G81-E82+IF(H81,$G$7,0)</f>
        <v>67</v>
      </c>
      <c r="H82" t="b">
        <f t="shared" si="11"/>
        <v>0</v>
      </c>
      <c r="I82">
        <f>IF(H82=TRUE,VLOOKUP(MATCH(D82,Table2[Cumulative],1),Table2[[Index]:[Lead time ]],2,FALSE),)</f>
        <v>0</v>
      </c>
      <c r="J82" s="3">
        <f t="shared" si="12"/>
        <v>0</v>
      </c>
      <c r="K82">
        <f t="shared" si="13"/>
        <v>0</v>
      </c>
    </row>
    <row r="83" spans="1:11" x14ac:dyDescent="0.25">
      <c r="A83">
        <v>68</v>
      </c>
      <c r="B83">
        <f t="shared" si="14"/>
        <v>24</v>
      </c>
      <c r="C83">
        <f t="shared" si="15"/>
        <v>0</v>
      </c>
      <c r="D83">
        <v>0.3</v>
      </c>
      <c r="E83">
        <f t="shared" si="9"/>
        <v>5</v>
      </c>
      <c r="F83">
        <f t="shared" si="10"/>
        <v>19</v>
      </c>
      <c r="G83">
        <f t="shared" si="16"/>
        <v>62</v>
      </c>
      <c r="H83" t="b">
        <f t="shared" si="11"/>
        <v>0</v>
      </c>
      <c r="I83">
        <f>IF(H83=TRUE,VLOOKUP(MATCH(D83,Table2[Cumulative],1),Table2[[Index]:[Lead time ]],2,FALSE),)</f>
        <v>0</v>
      </c>
      <c r="J83" s="3">
        <f t="shared" si="12"/>
        <v>0</v>
      </c>
      <c r="K83">
        <f t="shared" si="13"/>
        <v>0</v>
      </c>
    </row>
    <row r="84" spans="1:11" x14ac:dyDescent="0.25">
      <c r="A84">
        <v>69</v>
      </c>
      <c r="B84">
        <f t="shared" si="14"/>
        <v>19</v>
      </c>
      <c r="C84">
        <f t="shared" si="15"/>
        <v>0</v>
      </c>
      <c r="D84">
        <v>0.42</v>
      </c>
      <c r="E84">
        <f t="shared" si="9"/>
        <v>6</v>
      </c>
      <c r="F84">
        <f t="shared" si="10"/>
        <v>13</v>
      </c>
      <c r="G84">
        <f t="shared" si="16"/>
        <v>56</v>
      </c>
      <c r="H84" t="b">
        <f t="shared" si="11"/>
        <v>0</v>
      </c>
      <c r="I84">
        <f>IF(H84=TRUE,VLOOKUP(MATCH(D84,Table2[Cumulative],1),Table2[[Index]:[Lead time ]],2,FALSE),)</f>
        <v>0</v>
      </c>
      <c r="J84" s="3">
        <f t="shared" si="12"/>
        <v>0</v>
      </c>
      <c r="K84">
        <f t="shared" si="13"/>
        <v>0</v>
      </c>
    </row>
    <row r="85" spans="1:11" x14ac:dyDescent="0.25">
      <c r="A85">
        <v>70</v>
      </c>
      <c r="B85">
        <f t="shared" si="14"/>
        <v>13</v>
      </c>
      <c r="C85">
        <f t="shared" si="15"/>
        <v>0</v>
      </c>
      <c r="D85">
        <v>0.38</v>
      </c>
      <c r="E85">
        <f t="shared" si="9"/>
        <v>6</v>
      </c>
      <c r="F85">
        <f t="shared" si="10"/>
        <v>7</v>
      </c>
      <c r="G85">
        <f t="shared" si="16"/>
        <v>50</v>
      </c>
      <c r="H85" t="b">
        <f t="shared" si="11"/>
        <v>0</v>
      </c>
      <c r="I85">
        <f>IF(H85=TRUE,VLOOKUP(MATCH(D85,Table2[Cumulative],1),Table2[[Index]:[Lead time ]],2,FALSE),)</f>
        <v>0</v>
      </c>
      <c r="J85" s="3">
        <f t="shared" si="12"/>
        <v>0</v>
      </c>
      <c r="K85">
        <f t="shared" si="13"/>
        <v>0</v>
      </c>
    </row>
    <row r="86" spans="1:11" x14ac:dyDescent="0.25">
      <c r="A86">
        <v>71</v>
      </c>
      <c r="B86">
        <f t="shared" si="14"/>
        <v>7</v>
      </c>
      <c r="C86">
        <f t="shared" si="15"/>
        <v>0</v>
      </c>
      <c r="D86">
        <v>0.35</v>
      </c>
      <c r="E86">
        <f t="shared" si="9"/>
        <v>5</v>
      </c>
      <c r="F86">
        <f t="shared" si="10"/>
        <v>2</v>
      </c>
      <c r="G86">
        <f t="shared" si="16"/>
        <v>45</v>
      </c>
      <c r="H86" t="b">
        <f t="shared" si="11"/>
        <v>0</v>
      </c>
      <c r="I86">
        <f>IF(H86=TRUE,VLOOKUP(MATCH(D86,Table2[Cumulative],1),Table2[[Index]:[Lead time ]],2,FALSE),)</f>
        <v>0</v>
      </c>
      <c r="J86" s="3">
        <f t="shared" si="12"/>
        <v>0</v>
      </c>
      <c r="K86">
        <f t="shared" si="13"/>
        <v>0</v>
      </c>
    </row>
    <row r="87" spans="1:11" x14ac:dyDescent="0.25">
      <c r="A87">
        <v>72</v>
      </c>
      <c r="B87">
        <f t="shared" si="14"/>
        <v>52</v>
      </c>
      <c r="C87">
        <f t="shared" si="15"/>
        <v>50</v>
      </c>
      <c r="D87">
        <v>0.08</v>
      </c>
      <c r="E87">
        <f t="shared" si="9"/>
        <v>3</v>
      </c>
      <c r="F87">
        <f t="shared" si="10"/>
        <v>49</v>
      </c>
      <c r="G87">
        <f t="shared" si="16"/>
        <v>42</v>
      </c>
      <c r="H87" t="b">
        <f t="shared" si="11"/>
        <v>0</v>
      </c>
      <c r="I87">
        <f>IF(H87=TRUE,VLOOKUP(MATCH(D87,Table2[Cumulative],1),Table2[[Index]:[Lead time ]],2,FALSE),)</f>
        <v>0</v>
      </c>
      <c r="J87" s="3">
        <f t="shared" si="12"/>
        <v>0</v>
      </c>
      <c r="K87">
        <f t="shared" si="13"/>
        <v>0</v>
      </c>
    </row>
    <row r="88" spans="1:11" x14ac:dyDescent="0.25">
      <c r="A88">
        <v>73</v>
      </c>
      <c r="B88">
        <f t="shared" si="14"/>
        <v>49</v>
      </c>
      <c r="C88">
        <f t="shared" si="15"/>
        <v>0</v>
      </c>
      <c r="D88">
        <v>0.06</v>
      </c>
      <c r="E88">
        <f t="shared" si="9"/>
        <v>2</v>
      </c>
      <c r="F88">
        <f t="shared" si="10"/>
        <v>47</v>
      </c>
      <c r="G88">
        <f t="shared" si="16"/>
        <v>40</v>
      </c>
      <c r="H88" t="b">
        <f t="shared" si="11"/>
        <v>0</v>
      </c>
      <c r="I88">
        <f>IF(H88=TRUE,VLOOKUP(MATCH(D88,Table2[Cumulative],1),Table2[[Index]:[Lead time ]],2,FALSE),)</f>
        <v>0</v>
      </c>
      <c r="J88" s="3">
        <f t="shared" si="12"/>
        <v>0</v>
      </c>
      <c r="K88">
        <f t="shared" si="13"/>
        <v>0</v>
      </c>
    </row>
    <row r="89" spans="1:11" x14ac:dyDescent="0.25">
      <c r="A89">
        <v>74</v>
      </c>
      <c r="B89">
        <f t="shared" si="14"/>
        <v>47</v>
      </c>
      <c r="C89">
        <f t="shared" si="15"/>
        <v>0</v>
      </c>
      <c r="D89">
        <v>0.22</v>
      </c>
      <c r="E89">
        <f t="shared" si="9"/>
        <v>5</v>
      </c>
      <c r="F89">
        <f t="shared" si="10"/>
        <v>42</v>
      </c>
      <c r="G89">
        <f t="shared" si="16"/>
        <v>35</v>
      </c>
      <c r="H89" t="b">
        <f t="shared" si="11"/>
        <v>0</v>
      </c>
      <c r="I89">
        <f>IF(H89=TRUE,VLOOKUP(MATCH(D89,Table2[Cumulative],1),Table2[[Index]:[Lead time ]],2,FALSE),)</f>
        <v>0</v>
      </c>
      <c r="J89" s="3">
        <f t="shared" si="12"/>
        <v>0</v>
      </c>
      <c r="K89">
        <f t="shared" si="13"/>
        <v>0</v>
      </c>
    </row>
    <row r="90" spans="1:11" x14ac:dyDescent="0.25">
      <c r="A90">
        <v>75</v>
      </c>
      <c r="B90">
        <f t="shared" si="14"/>
        <v>42</v>
      </c>
      <c r="C90">
        <f t="shared" si="15"/>
        <v>0</v>
      </c>
      <c r="D90">
        <v>0.27</v>
      </c>
      <c r="E90">
        <f t="shared" si="9"/>
        <v>5</v>
      </c>
      <c r="F90">
        <f t="shared" si="10"/>
        <v>37</v>
      </c>
      <c r="G90">
        <f t="shared" si="16"/>
        <v>30</v>
      </c>
      <c r="H90" t="b">
        <f t="shared" si="11"/>
        <v>0</v>
      </c>
      <c r="I90">
        <f>IF(H90=TRUE,VLOOKUP(MATCH(D90,Table2[Cumulative],1),Table2[[Index]:[Lead time ]],2,FALSE),)</f>
        <v>0</v>
      </c>
      <c r="J90" s="3">
        <f t="shared" si="12"/>
        <v>0</v>
      </c>
      <c r="K90">
        <f t="shared" si="13"/>
        <v>0</v>
      </c>
    </row>
    <row r="91" spans="1:11" x14ac:dyDescent="0.25">
      <c r="A91">
        <v>76</v>
      </c>
      <c r="B91">
        <f t="shared" si="14"/>
        <v>37</v>
      </c>
      <c r="C91">
        <f t="shared" si="15"/>
        <v>0</v>
      </c>
      <c r="D91">
        <v>0.24</v>
      </c>
      <c r="E91">
        <f t="shared" si="9"/>
        <v>5</v>
      </c>
      <c r="F91">
        <f t="shared" si="10"/>
        <v>32</v>
      </c>
      <c r="G91">
        <f t="shared" si="16"/>
        <v>25</v>
      </c>
      <c r="H91" t="b">
        <f t="shared" si="11"/>
        <v>1</v>
      </c>
      <c r="I91">
        <f>IF(H91=TRUE,VLOOKUP(MATCH(D91,Table2[Cumulative],1),Table2[[Index]:[Lead time ]],2,FALSE),)</f>
        <v>3</v>
      </c>
      <c r="J91" s="3">
        <f t="shared" si="12"/>
        <v>80</v>
      </c>
      <c r="K91">
        <f t="shared" si="13"/>
        <v>0</v>
      </c>
    </row>
    <row r="92" spans="1:11" x14ac:dyDescent="0.25">
      <c r="A92">
        <v>77</v>
      </c>
      <c r="B92">
        <f t="shared" si="14"/>
        <v>32</v>
      </c>
      <c r="C92">
        <f t="shared" si="15"/>
        <v>0</v>
      </c>
      <c r="D92">
        <v>0.22</v>
      </c>
      <c r="E92">
        <f t="shared" si="9"/>
        <v>5</v>
      </c>
      <c r="F92">
        <f t="shared" si="10"/>
        <v>27</v>
      </c>
      <c r="G92">
        <f t="shared" si="16"/>
        <v>70</v>
      </c>
      <c r="H92" t="b">
        <f t="shared" si="11"/>
        <v>0</v>
      </c>
      <c r="I92">
        <f>IF(H92=TRUE,VLOOKUP(MATCH(D92,Table2[Cumulative],1),Table2[[Index]:[Lead time ]],2,FALSE),)</f>
        <v>0</v>
      </c>
      <c r="J92" s="3">
        <f t="shared" si="12"/>
        <v>0</v>
      </c>
      <c r="K92">
        <f t="shared" si="13"/>
        <v>0</v>
      </c>
    </row>
    <row r="93" spans="1:11" x14ac:dyDescent="0.25">
      <c r="A93">
        <v>78</v>
      </c>
      <c r="B93">
        <f t="shared" si="14"/>
        <v>27</v>
      </c>
      <c r="C93">
        <f t="shared" si="15"/>
        <v>0</v>
      </c>
      <c r="D93">
        <v>0.95</v>
      </c>
      <c r="E93">
        <f t="shared" si="9"/>
        <v>9</v>
      </c>
      <c r="F93">
        <f t="shared" si="10"/>
        <v>18</v>
      </c>
      <c r="G93">
        <f t="shared" si="16"/>
        <v>61</v>
      </c>
      <c r="H93" t="b">
        <f t="shared" si="11"/>
        <v>0</v>
      </c>
      <c r="I93">
        <f>IF(H93=TRUE,VLOOKUP(MATCH(D93,Table2[Cumulative],1),Table2[[Index]:[Lead time ]],2,FALSE),)</f>
        <v>0</v>
      </c>
      <c r="J93" s="3">
        <f t="shared" si="12"/>
        <v>0</v>
      </c>
      <c r="K93">
        <f t="shared" si="13"/>
        <v>0</v>
      </c>
    </row>
    <row r="94" spans="1:11" x14ac:dyDescent="0.25">
      <c r="A94">
        <v>79</v>
      </c>
      <c r="B94">
        <f t="shared" si="14"/>
        <v>18</v>
      </c>
      <c r="C94">
        <f t="shared" si="15"/>
        <v>0</v>
      </c>
      <c r="D94">
        <v>0.24</v>
      </c>
      <c r="E94">
        <f t="shared" si="9"/>
        <v>5</v>
      </c>
      <c r="F94">
        <f t="shared" si="10"/>
        <v>13</v>
      </c>
      <c r="G94">
        <f t="shared" si="16"/>
        <v>56</v>
      </c>
      <c r="H94" t="b">
        <f t="shared" si="11"/>
        <v>0</v>
      </c>
      <c r="I94">
        <f>IF(H94=TRUE,VLOOKUP(MATCH(D94,Table2[Cumulative],1),Table2[[Index]:[Lead time ]],2,FALSE),)</f>
        <v>0</v>
      </c>
      <c r="J94" s="3">
        <f t="shared" si="12"/>
        <v>0</v>
      </c>
      <c r="K94">
        <f t="shared" si="13"/>
        <v>0</v>
      </c>
    </row>
    <row r="95" spans="1:11" x14ac:dyDescent="0.25">
      <c r="A95">
        <v>80</v>
      </c>
      <c r="B95">
        <f t="shared" si="14"/>
        <v>63</v>
      </c>
      <c r="C95">
        <f t="shared" si="15"/>
        <v>50</v>
      </c>
      <c r="D95">
        <v>0.67</v>
      </c>
      <c r="E95">
        <f t="shared" si="9"/>
        <v>7</v>
      </c>
      <c r="F95">
        <f t="shared" si="10"/>
        <v>56</v>
      </c>
      <c r="G95">
        <f t="shared" si="16"/>
        <v>49</v>
      </c>
      <c r="H95" t="b">
        <f t="shared" si="11"/>
        <v>0</v>
      </c>
      <c r="I95">
        <f>IF(H95=TRUE,VLOOKUP(MATCH(D95,Table2[Cumulative],1),Table2[[Index]:[Lead time ]],2,FALSE),)</f>
        <v>0</v>
      </c>
      <c r="J95" s="3">
        <f t="shared" si="12"/>
        <v>0</v>
      </c>
      <c r="K95">
        <f t="shared" si="13"/>
        <v>0</v>
      </c>
    </row>
    <row r="96" spans="1:11" x14ac:dyDescent="0.25">
      <c r="A96">
        <v>81</v>
      </c>
      <c r="B96">
        <f t="shared" si="14"/>
        <v>56</v>
      </c>
      <c r="C96">
        <f t="shared" si="15"/>
        <v>0</v>
      </c>
      <c r="D96">
        <v>0.03</v>
      </c>
      <c r="E96">
        <f t="shared" si="9"/>
        <v>2</v>
      </c>
      <c r="F96">
        <f t="shared" si="10"/>
        <v>54</v>
      </c>
      <c r="G96">
        <f t="shared" si="16"/>
        <v>47</v>
      </c>
      <c r="H96" t="b">
        <f t="shared" si="11"/>
        <v>0</v>
      </c>
      <c r="I96">
        <f>IF(H96=TRUE,VLOOKUP(MATCH(D96,Table2[Cumulative],1),Table2[[Index]:[Lead time ]],2,FALSE),)</f>
        <v>0</v>
      </c>
      <c r="J96" s="3">
        <f t="shared" si="12"/>
        <v>0</v>
      </c>
      <c r="K96">
        <f t="shared" si="13"/>
        <v>0</v>
      </c>
    </row>
    <row r="97" spans="1:11" x14ac:dyDescent="0.25">
      <c r="A97">
        <v>82</v>
      </c>
      <c r="B97">
        <f t="shared" si="14"/>
        <v>54</v>
      </c>
      <c r="C97">
        <f t="shared" si="15"/>
        <v>0</v>
      </c>
      <c r="D97">
        <v>0.79</v>
      </c>
      <c r="E97">
        <f t="shared" si="9"/>
        <v>8</v>
      </c>
      <c r="F97">
        <f t="shared" si="10"/>
        <v>46</v>
      </c>
      <c r="G97">
        <f t="shared" si="16"/>
        <v>39</v>
      </c>
      <c r="H97" t="b">
        <f t="shared" si="11"/>
        <v>0</v>
      </c>
      <c r="I97">
        <f>IF(H97=TRUE,VLOOKUP(MATCH(D97,Table2[Cumulative],1),Table2[[Index]:[Lead time ]],2,FALSE),)</f>
        <v>0</v>
      </c>
      <c r="J97" s="3">
        <f t="shared" si="12"/>
        <v>0</v>
      </c>
      <c r="K97">
        <f t="shared" si="13"/>
        <v>0</v>
      </c>
    </row>
    <row r="98" spans="1:11" x14ac:dyDescent="0.25">
      <c r="A98">
        <v>83</v>
      </c>
      <c r="B98">
        <f t="shared" si="14"/>
        <v>46</v>
      </c>
      <c r="C98">
        <f t="shared" si="15"/>
        <v>0</v>
      </c>
      <c r="D98">
        <v>0.24</v>
      </c>
      <c r="E98">
        <f t="shared" si="9"/>
        <v>5</v>
      </c>
      <c r="F98">
        <f t="shared" si="10"/>
        <v>41</v>
      </c>
      <c r="G98">
        <f t="shared" si="16"/>
        <v>34</v>
      </c>
      <c r="H98" t="b">
        <f t="shared" si="11"/>
        <v>0</v>
      </c>
      <c r="I98">
        <f>IF(H98=TRUE,VLOOKUP(MATCH(D98,Table2[Cumulative],1),Table2[[Index]:[Lead time ]],2,FALSE),)</f>
        <v>0</v>
      </c>
      <c r="J98" s="3">
        <f t="shared" si="12"/>
        <v>0</v>
      </c>
      <c r="K98">
        <f t="shared" si="13"/>
        <v>0</v>
      </c>
    </row>
    <row r="99" spans="1:11" x14ac:dyDescent="0.25">
      <c r="A99">
        <v>84</v>
      </c>
      <c r="B99">
        <f t="shared" si="14"/>
        <v>41</v>
      </c>
      <c r="C99">
        <f t="shared" si="15"/>
        <v>0</v>
      </c>
      <c r="D99">
        <v>0.82</v>
      </c>
      <c r="E99">
        <f t="shared" si="9"/>
        <v>8</v>
      </c>
      <c r="F99">
        <f t="shared" si="10"/>
        <v>33</v>
      </c>
      <c r="G99">
        <f t="shared" si="16"/>
        <v>26</v>
      </c>
      <c r="H99" t="b">
        <f t="shared" si="11"/>
        <v>1</v>
      </c>
      <c r="I99">
        <f>IF(H99=TRUE,VLOOKUP(MATCH(D99,Table2[Cumulative],1),Table2[[Index]:[Lead time ]],2,FALSE),)</f>
        <v>5</v>
      </c>
      <c r="J99" s="3">
        <f t="shared" si="12"/>
        <v>90</v>
      </c>
      <c r="K99">
        <f t="shared" si="13"/>
        <v>0</v>
      </c>
    </row>
    <row r="100" spans="1:11" x14ac:dyDescent="0.25">
      <c r="A100">
        <v>85</v>
      </c>
      <c r="B100">
        <f t="shared" si="14"/>
        <v>33</v>
      </c>
      <c r="C100">
        <f t="shared" si="15"/>
        <v>0</v>
      </c>
      <c r="D100">
        <v>0.61</v>
      </c>
      <c r="E100">
        <f t="shared" si="9"/>
        <v>7</v>
      </c>
      <c r="F100">
        <f t="shared" si="10"/>
        <v>26</v>
      </c>
      <c r="G100">
        <f t="shared" si="16"/>
        <v>69</v>
      </c>
      <c r="H100" t="b">
        <f t="shared" si="11"/>
        <v>0</v>
      </c>
      <c r="I100">
        <f>IF(H100=TRUE,VLOOKUP(MATCH(D100,Table2[Cumulative],1),Table2[[Index]:[Lead time ]],2,FALSE),)</f>
        <v>0</v>
      </c>
      <c r="J100" s="3">
        <f t="shared" si="12"/>
        <v>0</v>
      </c>
      <c r="K100">
        <f t="shared" si="13"/>
        <v>0</v>
      </c>
    </row>
  </sheetData>
  <scenarios current="0" sqref="K7:K8">
    <scenario name="45 28" locked="1" count="2" user="Valtteri" comment="Created by Valtteri on 17.10.2022">
      <inputCells r="G7" val="45"/>
      <inputCells r="G8" val="28"/>
    </scenario>
    <scenario name="40 28" locked="1" count="2" user="Valtteri" comment="Created by Valtteri on 17.10.2022_x000a_Modified by Valtteri on 17.10.2022">
      <inputCells r="G7" val="40"/>
      <inputCells r="G8" val="28"/>
    </scenario>
    <scenario name="35 28" locked="1" count="2" user="Valtteri" comment="Created by Valtteri on 17.10.2022">
      <inputCells r="G7" val="35"/>
      <inputCells r="G8" val="28"/>
    </scenario>
    <scenario name="30 28" locked="1" count="2" user="Valtteri" comment="Created by Valtteri on 17.10.2022">
      <inputCells r="G7" val="30"/>
      <inputCells r="G8" val="28"/>
    </scenario>
    <scenario name="25 28" locked="1" count="2" user="Valtteri" comment="Created by Valtteri on 17.10.2022">
      <inputCells r="G7" val="25"/>
      <inputCells r="G8" val="28"/>
    </scenario>
    <scenario name="50 20" locked="1" count="2" user="Valtteri" comment="Created by Valtteri on 17.10.2022">
      <inputCells r="G7" val="50"/>
      <inputCells r="G8" val="20"/>
    </scenario>
    <scenario name="50 15" locked="1" count="2" user="Valtteri" comment="Created by Valtteri on 17.10.2022">
      <inputCells r="G7" val="50"/>
      <inputCells r="G8" val="15"/>
    </scenario>
    <scenario name="45 20" locked="1" count="2" user="Valtteri" comment="Created by Valtteri on 17.10.2022">
      <inputCells r="G7" val="45"/>
      <inputCells r="G8" val="20"/>
    </scenario>
    <scenario name="40 20" locked="1" count="2" user="Valtteri" comment="Created by Valtteri on 17.10.2022">
      <inputCells r="G7" val="40"/>
      <inputCells r="G8" val="20"/>
    </scenario>
  </scenarios>
  <conditionalFormatting sqref="J7:K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:K10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D55E5-24A1-4746-81BC-2A66253A2ACB}">
  <sheetPr>
    <outlinePr summaryBelow="0"/>
  </sheetPr>
  <dimension ref="B1:M13"/>
  <sheetViews>
    <sheetView showGridLines="0" tabSelected="1" workbookViewId="0">
      <selection activeCell="H45" sqref="H45"/>
    </sheetView>
  </sheetViews>
  <sheetFormatPr defaultRowHeight="15" outlineLevelRow="1" outlineLevelCol="1" x14ac:dyDescent="0.25"/>
  <cols>
    <col min="3" max="3" width="5.42578125" bestFit="1" customWidth="1"/>
    <col min="4" max="13" width="13.140625" bestFit="1" customWidth="1" outlineLevel="1"/>
  </cols>
  <sheetData>
    <row r="1" spans="2:13" ht="15.75" thickBot="1" x14ac:dyDescent="0.3"/>
    <row r="2" spans="2:13" ht="15.75" x14ac:dyDescent="0.25">
      <c r="B2" s="12" t="s">
        <v>31</v>
      </c>
      <c r="C2" s="12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2:13" ht="15.75" collapsed="1" x14ac:dyDescent="0.25">
      <c r="B3" s="11"/>
      <c r="C3" s="11"/>
      <c r="D3" s="18" t="s">
        <v>33</v>
      </c>
      <c r="E3" s="18" t="s">
        <v>38</v>
      </c>
      <c r="F3" s="18" t="s">
        <v>39</v>
      </c>
      <c r="G3" s="18" t="s">
        <v>41</v>
      </c>
      <c r="H3" s="18" t="s">
        <v>42</v>
      </c>
      <c r="I3" s="18" t="s">
        <v>43</v>
      </c>
      <c r="J3" s="18" t="s">
        <v>44</v>
      </c>
      <c r="K3" s="18" t="s">
        <v>45</v>
      </c>
      <c r="L3" s="18" t="s">
        <v>46</v>
      </c>
      <c r="M3" s="18" t="s">
        <v>47</v>
      </c>
    </row>
    <row r="4" spans="2:13" ht="67.5" hidden="1" outlineLevel="1" x14ac:dyDescent="0.25">
      <c r="B4" s="14"/>
      <c r="C4" s="14"/>
      <c r="E4" s="20" t="s">
        <v>30</v>
      </c>
      <c r="F4" s="20" t="s">
        <v>40</v>
      </c>
      <c r="G4" s="20" t="s">
        <v>30</v>
      </c>
      <c r="H4" s="20" t="s">
        <v>30</v>
      </c>
      <c r="I4" s="20" t="s">
        <v>30</v>
      </c>
      <c r="J4" s="20" t="s">
        <v>30</v>
      </c>
      <c r="K4" s="20" t="s">
        <v>30</v>
      </c>
      <c r="L4" s="20" t="s">
        <v>30</v>
      </c>
      <c r="M4" s="20" t="s">
        <v>30</v>
      </c>
    </row>
    <row r="5" spans="2:13" x14ac:dyDescent="0.25">
      <c r="B5" s="15" t="s">
        <v>32</v>
      </c>
      <c r="C5" s="15"/>
      <c r="D5" s="13"/>
      <c r="E5" s="13"/>
      <c r="F5" s="13"/>
      <c r="G5" s="13"/>
      <c r="H5" s="13"/>
      <c r="I5" s="13"/>
      <c r="J5" s="13"/>
      <c r="K5" s="13"/>
      <c r="L5" s="13"/>
      <c r="M5" s="13"/>
    </row>
    <row r="6" spans="2:13" outlineLevel="1" x14ac:dyDescent="0.25">
      <c r="B6" s="14"/>
      <c r="C6" s="14" t="s">
        <v>26</v>
      </c>
      <c r="D6">
        <v>50</v>
      </c>
      <c r="E6" s="19">
        <v>45</v>
      </c>
      <c r="F6" s="19">
        <v>40</v>
      </c>
      <c r="G6" s="19">
        <v>35</v>
      </c>
      <c r="H6" s="19">
        <v>30</v>
      </c>
      <c r="I6" s="19">
        <v>25</v>
      </c>
      <c r="J6" s="19">
        <v>50</v>
      </c>
      <c r="K6" s="19">
        <v>50</v>
      </c>
      <c r="L6" s="19">
        <v>45</v>
      </c>
      <c r="M6" s="19">
        <v>40</v>
      </c>
    </row>
    <row r="7" spans="2:13" outlineLevel="1" x14ac:dyDescent="0.25">
      <c r="B7" s="14"/>
      <c r="C7" s="14" t="s">
        <v>27</v>
      </c>
      <c r="D7">
        <v>28</v>
      </c>
      <c r="E7" s="19">
        <v>28</v>
      </c>
      <c r="F7" s="19">
        <v>28</v>
      </c>
      <c r="G7" s="19">
        <v>28</v>
      </c>
      <c r="H7" s="19">
        <v>28</v>
      </c>
      <c r="I7" s="19">
        <v>28</v>
      </c>
      <c r="J7" s="19">
        <v>20</v>
      </c>
      <c r="K7" s="19">
        <v>15</v>
      </c>
      <c r="L7" s="19">
        <v>20</v>
      </c>
      <c r="M7" s="19">
        <v>20</v>
      </c>
    </row>
    <row r="8" spans="2:13" x14ac:dyDescent="0.25">
      <c r="B8" s="15" t="s">
        <v>34</v>
      </c>
      <c r="C8" s="15"/>
      <c r="D8" s="13"/>
      <c r="E8" s="13"/>
      <c r="F8" s="13"/>
      <c r="G8" s="13"/>
      <c r="H8" s="13"/>
      <c r="I8" s="13"/>
      <c r="J8" s="13"/>
      <c r="K8" s="13"/>
      <c r="L8" s="13"/>
      <c r="M8" s="13"/>
    </row>
    <row r="9" spans="2:13" outlineLevel="1" x14ac:dyDescent="0.25">
      <c r="B9" s="14"/>
      <c r="C9" s="14" t="s">
        <v>28</v>
      </c>
      <c r="D9" s="9">
        <v>0.98544698544698595</v>
      </c>
      <c r="E9" s="9">
        <v>0.97297297297297303</v>
      </c>
      <c r="F9" s="9">
        <v>0.95634095634095595</v>
      </c>
      <c r="G9" s="9">
        <v>0.96881496881496898</v>
      </c>
      <c r="H9" s="9">
        <v>0.95634095634095595</v>
      </c>
      <c r="I9" s="9">
        <v>0.96673596673596696</v>
      </c>
      <c r="J9" s="9">
        <v>0.96673596673596696</v>
      </c>
      <c r="K9" s="9">
        <v>0.95218295218295201</v>
      </c>
      <c r="L9" s="9">
        <v>0.95841995841995797</v>
      </c>
      <c r="M9" s="9">
        <v>0.94178794178794201</v>
      </c>
    </row>
    <row r="10" spans="2:13" ht="15.75" outlineLevel="1" thickBot="1" x14ac:dyDescent="0.3">
      <c r="B10" s="16"/>
      <c r="C10" s="16" t="s">
        <v>29</v>
      </c>
      <c r="D10" s="10">
        <v>35</v>
      </c>
      <c r="E10" s="10">
        <v>38.894117647058799</v>
      </c>
      <c r="F10" s="10">
        <v>39.552941176470597</v>
      </c>
      <c r="G10" s="10">
        <v>35.764705882352899</v>
      </c>
      <c r="H10" s="10">
        <v>36.7529411764706</v>
      </c>
      <c r="I10" s="10">
        <v>32.035294117647098</v>
      </c>
      <c r="J10" s="10">
        <v>31.0588235294118</v>
      </c>
      <c r="K10" s="10">
        <v>36.141176470588199</v>
      </c>
      <c r="L10" s="10">
        <v>35.070588235294103</v>
      </c>
      <c r="M10" s="10">
        <v>37.635294117647099</v>
      </c>
    </row>
    <row r="11" spans="2:13" x14ac:dyDescent="0.25">
      <c r="B11" t="s">
        <v>35</v>
      </c>
    </row>
    <row r="12" spans="2:13" x14ac:dyDescent="0.25">
      <c r="B12" t="s">
        <v>36</v>
      </c>
    </row>
    <row r="13" spans="2:13" x14ac:dyDescent="0.25">
      <c r="B13" t="s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Simulating from lognormal</vt:lpstr>
      <vt:lpstr>Warehouse simulation</vt:lpstr>
      <vt:lpstr>Demand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Valtteri</dc:creator>
  <cp:lastModifiedBy>Lausala Valtteri</cp:lastModifiedBy>
  <dcterms:created xsi:type="dcterms:W3CDTF">2022-10-17T14:16:17Z</dcterms:created>
  <dcterms:modified xsi:type="dcterms:W3CDTF">2023-09-20T21:01:41Z</dcterms:modified>
</cp:coreProperties>
</file>