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aaltofi-my.sharepoint.com/personal/valtteri_lausala_aalto_fi/Documents/Business Analytics/"/>
    </mc:Choice>
  </mc:AlternateContent>
  <xr:revisionPtr revIDLastSave="6103" documentId="8_{2BF36D9F-970A-4FBF-8338-F9B9183ADF65}" xr6:coauthVersionLast="47" xr6:coauthVersionMax="47" xr10:uidLastSave="{B499C551-7419-4C90-90DB-B3751624D80F}"/>
  <bookViews>
    <workbookView xWindow="3165" yWindow="3960" windowWidth="28800" windowHeight="15345" xr2:uid="{00000000-000D-0000-FFFF-FFFF00000000}"/>
  </bookViews>
  <sheets>
    <sheet name="Problem 2" sheetId="13" r:id="rId1"/>
    <sheet name="Problem 3" sheetId="25" r:id="rId2"/>
    <sheet name="Problem 4" sheetId="14" r:id="rId3"/>
    <sheet name="Problem4 - LP Answer report" sheetId="26" r:id="rId4"/>
    <sheet name="Problem 5" sheetId="20" r:id="rId5"/>
    <sheet name="Sensitivity Report 1" sheetId="32" r:id="rId6"/>
    <sheet name="Sensitivity Report 2" sheetId="33" r:id="rId7"/>
    <sheet name="Problem 6" sheetId="21" r:id="rId8"/>
  </sheets>
  <definedNames>
    <definedName name="solver_adj" localSheetId="0" hidden="1">'Problem 2'!$B$24:$G$24</definedName>
    <definedName name="solver_adj" localSheetId="1" hidden="1">'Problem 3'!$T$37:$AA$37</definedName>
    <definedName name="solver_adj" localSheetId="2" hidden="1">'Problem 4'!$D$44:$U$44</definedName>
    <definedName name="solver_adj" localSheetId="4" hidden="1">'Problem 5'!$D$85:$O$85</definedName>
    <definedName name="solver_adj" localSheetId="7" hidden="1">'Problem 6'!$C$57:$D$57</definedName>
    <definedName name="solver_cvg" localSheetId="0" hidden="1">"""""""""""""""""""""""""""""""""""""""""""""""""""""""""""""""""""""""""""""""""""""""""""""""""""""""""""""""""""""""""""""""0,0001"""""""""""""""""""""""""""""""""""""""""""""""""""""""""""""""""""""""""""""""""""""""""""""""""""""""""""""""""""""""""""""""</definedName>
    <definedName name="solver_cvg" localSheetId="1" hidden="1">"""""""""""""""""""""""""""""""""""""""""""""""""""""""""""""""""""""""""""""""""""""""""""""""""""""""""""""""""""""""""""""""0,0001"""""""""""""""""""""""""""""""""""""""""""""""""""""""""""""""""""""""""""""""""""""""""""""""""""""""""""""""""""""""""""""""</definedName>
    <definedName name="solver_cvg" localSheetId="2" hidden="1">0.0001</definedName>
    <definedName name="solver_cvg" localSheetId="4" hidden="1">"""""""""""""""""""""""""""""""""""""""""""""""""""""""""""""""""""""""""""""""""""""""""""""""""""""""""""""""""""""""""""""""0,0001"""""""""""""""""""""""""""""""""""""""""""""""""""""""""""""""""""""""""""""""""""""""""""""""""""""""""""""""""""""""""""""""</definedName>
    <definedName name="solver_cvg" localSheetId="7" hidden="1">"""""""""""""""""""""""""""""""""""""""""""""""""""""""""""""""""""""""""""""""""""""""""""""""""""""""""""""""""""""""""""""""0,0001"""""""""""""""""""""""""""""""""""""""""""""""""""""""""""""""""""""""""""""""""""""""""""""""""""""""""""""""""""""""""""""""</definedName>
    <definedName name="solver_drv" localSheetId="0" hidden="1">1</definedName>
    <definedName name="solver_drv" localSheetId="1" hidden="1">2</definedName>
    <definedName name="solver_drv" localSheetId="2" hidden="1">1</definedName>
    <definedName name="solver_drv" localSheetId="4" hidden="1">1</definedName>
    <definedName name="solver_drv" localSheetId="7" hidden="1">1</definedName>
    <definedName name="solver_eng" localSheetId="0" hidden="1">2</definedName>
    <definedName name="solver_eng" localSheetId="1" hidden="1">2</definedName>
    <definedName name="solver_eng" localSheetId="2" hidden="1">2</definedName>
    <definedName name="solver_eng" localSheetId="4" hidden="1">2</definedName>
    <definedName name="solver_eng" localSheetId="7" hidden="1">2</definedName>
    <definedName name="solver_est" localSheetId="0" hidden="1">1</definedName>
    <definedName name="solver_est" localSheetId="1" hidden="1">1</definedName>
    <definedName name="solver_est" localSheetId="2" hidden="1">1</definedName>
    <definedName name="solver_est" localSheetId="4" hidden="1">1</definedName>
    <definedName name="solver_est" localSheetId="7" hidden="1">1</definedName>
    <definedName name="solver_itr" localSheetId="0" hidden="1">2147483647</definedName>
    <definedName name="solver_itr" localSheetId="1" hidden="1">2147483647</definedName>
    <definedName name="solver_itr" localSheetId="2" hidden="1">2147483647</definedName>
    <definedName name="solver_itr" localSheetId="4" hidden="1">2147483647</definedName>
    <definedName name="solver_itr" localSheetId="7" hidden="1">2147483647</definedName>
    <definedName name="solver_lhs1" localSheetId="0" hidden="1">'Problem 2'!$B$24:$D$24</definedName>
    <definedName name="solver_lhs1" localSheetId="1" hidden="1">'Problem 3'!$AB$45:$AB$53</definedName>
    <definedName name="solver_lhs1" localSheetId="2" hidden="1">'Problem 4'!$V$48:$V$56</definedName>
    <definedName name="solver_lhs1" localSheetId="4" hidden="1">'Problem 5'!$P$101</definedName>
    <definedName name="solver_lhs1" localSheetId="7" hidden="1">'Problem 6'!$E$60:$E$64</definedName>
    <definedName name="solver_lhs2" localSheetId="0" hidden="1">'Problem 2'!$E$24:$F$24</definedName>
    <definedName name="solver_lhs2" localSheetId="1" hidden="1">'Problem 3'!#REF!</definedName>
    <definedName name="solver_lhs2" localSheetId="2" hidden="1">'Problem 4'!$V$60:$V$62</definedName>
    <definedName name="solver_lhs2" localSheetId="4" hidden="1">'Problem 5'!$P$102</definedName>
    <definedName name="solver_lhs2" localSheetId="7" hidden="1">'Problem 6'!#REF!</definedName>
    <definedName name="solver_lhs3" localSheetId="0" hidden="1">'Problem 2'!$G$24</definedName>
    <definedName name="solver_lhs3" localSheetId="2" hidden="1">'Problem 4'!$V$65</definedName>
    <definedName name="solver_lhs3" localSheetId="4" hidden="1">'Problem 5'!$P$106</definedName>
    <definedName name="solver_lhs3" localSheetId="7" hidden="1">'Problem 6'!#REF!</definedName>
    <definedName name="solver_lhs4" localSheetId="0" hidden="1">'Problem 2'!$H$29</definedName>
    <definedName name="solver_lhs4" localSheetId="2" hidden="1">'Problem 4'!$V$68</definedName>
    <definedName name="solver_lhs4" localSheetId="4" hidden="1">'Problem 5'!$P$107</definedName>
    <definedName name="solver_lhs4" localSheetId="7" hidden="1">'Problem 6'!#REF!</definedName>
    <definedName name="solver_lhs5" localSheetId="0" hidden="1">'Problem 2'!$H$30</definedName>
    <definedName name="solver_lhs5" localSheetId="2" hidden="1">'Problem 4'!$V$69</definedName>
    <definedName name="solver_lhs5" localSheetId="4" hidden="1">'Problem 5'!$P$110</definedName>
    <definedName name="solver_lhs6" localSheetId="0" hidden="1">'Problem 2'!$H$31</definedName>
    <definedName name="solver_lhs6" localSheetId="2" hidden="1">'Problem 4'!$V$70</definedName>
    <definedName name="solver_lhs6" localSheetId="4" hidden="1">'Problem 5'!$P$111</definedName>
    <definedName name="solver_lhs7" localSheetId="2" hidden="1">'Problem 4'!$V$71</definedName>
    <definedName name="solver_lhs7" localSheetId="4" hidden="1">'Problem 5'!$P$90:$P$92</definedName>
    <definedName name="solver_lhs8" localSheetId="2" hidden="1">'Problem 4'!$V$72</definedName>
    <definedName name="solver_lhs8" localSheetId="4" hidden="1">'Problem 5'!$P$95:$P$98</definedName>
    <definedName name="solver_lhs9" localSheetId="2" hidden="1">'Problem 4'!$V$73</definedName>
    <definedName name="solver_mip" localSheetId="0" hidden="1">2147483647</definedName>
    <definedName name="solver_mip" localSheetId="1" hidden="1">2147483647</definedName>
    <definedName name="solver_mip" localSheetId="2" hidden="1">2147483647</definedName>
    <definedName name="solver_mip" localSheetId="4" hidden="1">2147483647</definedName>
    <definedName name="solver_mip" localSheetId="7" hidden="1">2147483647</definedName>
    <definedName name="solver_mni" localSheetId="0" hidden="1">30</definedName>
    <definedName name="solver_mni" localSheetId="1" hidden="1">30</definedName>
    <definedName name="solver_mni" localSheetId="2" hidden="1">30</definedName>
    <definedName name="solver_mni" localSheetId="4" hidden="1">30</definedName>
    <definedName name="solver_mni" localSheetId="7" hidden="1">30</definedName>
    <definedName name="solver_mrt" localSheetId="0" hidden="1">"""""""""""""""""""""""""""""""""""""""""""""""""""""""""""""""""""""""""""""""""""""""""""""""""""""""""""""""""""""""""""""""0,075"""""""""""""""""""""""""""""""""""""""""""""""""""""""""""""""""""""""""""""""""""""""""""""""""""""""""""""""""""""""""""""""</definedName>
    <definedName name="solver_mrt" localSheetId="1" hidden="1">"""""""""""""""""""""""""""""""""""""""""""""""""""""""""""""""""""""""""""""""""""""""""""""""""""""""""""""""""""""""""""""""0,075"""""""""""""""""""""""""""""""""""""""""""""""""""""""""""""""""""""""""""""""""""""""""""""""""""""""""""""""""""""""""""""""</definedName>
    <definedName name="solver_mrt" localSheetId="2" hidden="1">0.075</definedName>
    <definedName name="solver_mrt" localSheetId="4" hidden="1">"""""""""""""""""""""""""""""""""""""""""""""""""""""""""""""""""""""""""""""""""""""""""""""""""""""""""""""""""""""""""""""""0,075"""""""""""""""""""""""""""""""""""""""""""""""""""""""""""""""""""""""""""""""""""""""""""""""""""""""""""""""""""""""""""""""</definedName>
    <definedName name="solver_mrt" localSheetId="7" hidden="1">"""""""""""""""""""""""""""""""""""""""""""""""""""""""""""""""""""""""""""""""""""""""""""""""""""""""""""""""""""""""""""""""0,075"""""""""""""""""""""""""""""""""""""""""""""""""""""""""""""""""""""""""""""""""""""""""""""""""""""""""""""""""""""""""""""""</definedName>
    <definedName name="solver_msl" localSheetId="0" hidden="1">2</definedName>
    <definedName name="solver_msl" localSheetId="1" hidden="1">2</definedName>
    <definedName name="solver_msl" localSheetId="2" hidden="1">2</definedName>
    <definedName name="solver_msl" localSheetId="4" hidden="1">2</definedName>
    <definedName name="solver_msl" localSheetId="7" hidden="1">2</definedName>
    <definedName name="solver_neg" localSheetId="0" hidden="1">1</definedName>
    <definedName name="solver_neg" localSheetId="1" hidden="1">1</definedName>
    <definedName name="solver_neg" localSheetId="2" hidden="1">1</definedName>
    <definedName name="solver_neg" localSheetId="4" hidden="1">1</definedName>
    <definedName name="solver_neg" localSheetId="7" hidden="1">1</definedName>
    <definedName name="solver_nod" localSheetId="0" hidden="1">2147483647</definedName>
    <definedName name="solver_nod" localSheetId="1" hidden="1">2147483647</definedName>
    <definedName name="solver_nod" localSheetId="2" hidden="1">2147483647</definedName>
    <definedName name="solver_nod" localSheetId="4" hidden="1">2147483647</definedName>
    <definedName name="solver_nod" localSheetId="7" hidden="1">2147483647</definedName>
    <definedName name="solver_num" localSheetId="0" hidden="1">6</definedName>
    <definedName name="solver_num" localSheetId="1" hidden="1">1</definedName>
    <definedName name="solver_num" localSheetId="2" hidden="1">9</definedName>
    <definedName name="solver_num" localSheetId="4" hidden="1">8</definedName>
    <definedName name="solver_num" localSheetId="7" hidden="1">1</definedName>
    <definedName name="solver_nwt" localSheetId="0" hidden="1">1</definedName>
    <definedName name="solver_nwt" localSheetId="1" hidden="1">1</definedName>
    <definedName name="solver_nwt" localSheetId="2" hidden="1">1</definedName>
    <definedName name="solver_nwt" localSheetId="4" hidden="1">1</definedName>
    <definedName name="solver_nwt" localSheetId="7" hidden="1">1</definedName>
    <definedName name="solver_opt" localSheetId="0" hidden="1">'Problem 2'!$H$26</definedName>
    <definedName name="solver_opt" localSheetId="1" hidden="1">'Problem 3'!$AB$41</definedName>
    <definedName name="solver_opt" localSheetId="2" hidden="1">'Problem 4'!$V$44</definedName>
    <definedName name="solver_opt" localSheetId="4" hidden="1">'Problem 5'!$R$87</definedName>
    <definedName name="solver_opt" localSheetId="7" hidden="1">'Problem 6'!$F$58</definedName>
    <definedName name="solver_pre" localSheetId="0" hidden="1">"""""""""""""""""""""""""""""""""""""""""""""""""""""""""""""""""""""""""""""""""""""""""""""""""""""""""""""""""""""""""""""""0,000001"""""""""""""""""""""""""""""""""""""""""""""""""""""""""""""""""""""""""""""""""""""""""""""""""""""""""""""""""""""""""""""""</definedName>
    <definedName name="solver_pre" localSheetId="1" hidden="1">"""""""""""""""""""""""""""""""""""""""""""""""""""""""""""""""""""""""""""""""""""""""""""""""""""""""""""""""""""""""""""""""0,000001"""""""""""""""""""""""""""""""""""""""""""""""""""""""""""""""""""""""""""""""""""""""""""""""""""""""""""""""""""""""""""""""</definedName>
    <definedName name="solver_pre" localSheetId="2" hidden="1">0.000001</definedName>
    <definedName name="solver_pre" localSheetId="4" hidden="1">"""""""""""""""""""""""""""""""""""""""""""""""""""""""""""""""""""""""""""""""""""""""""""""""""""""""""""""""""""""""""""""""0,000001"""""""""""""""""""""""""""""""""""""""""""""""""""""""""""""""""""""""""""""""""""""""""""""""""""""""""""""""""""""""""""""""</definedName>
    <definedName name="solver_pre" localSheetId="7" hidden="1">"""""""""""""""""""""""""""""""""""""""""""""""""""""""""""""""""""""""""""""""""""""""""""""""""""""""""""""""""""""""""""""""0,000001"""""""""""""""""""""""""""""""""""""""""""""""""""""""""""""""""""""""""""""""""""""""""""""""""""""""""""""""""""""""""""""""</definedName>
    <definedName name="solver_rbv" localSheetId="0" hidden="1">1</definedName>
    <definedName name="solver_rbv" localSheetId="1" hidden="1">2</definedName>
    <definedName name="solver_rbv" localSheetId="2" hidden="1">1</definedName>
    <definedName name="solver_rbv" localSheetId="4" hidden="1">1</definedName>
    <definedName name="solver_rbv" localSheetId="7" hidden="1">1</definedName>
    <definedName name="solver_rel1" localSheetId="0" hidden="1">1</definedName>
    <definedName name="solver_rel1" localSheetId="1" hidden="1">3</definedName>
    <definedName name="solver_rel1" localSheetId="2" hidden="1">3</definedName>
    <definedName name="solver_rel1" localSheetId="4" hidden="1">3</definedName>
    <definedName name="solver_rel1" localSheetId="7" hidden="1">1</definedName>
    <definedName name="solver_rel2" localSheetId="0" hidden="1">1</definedName>
    <definedName name="solver_rel2" localSheetId="1" hidden="1">3</definedName>
    <definedName name="solver_rel2" localSheetId="2" hidden="1">1</definedName>
    <definedName name="solver_rel2" localSheetId="4" hidden="1">1</definedName>
    <definedName name="solver_rel2" localSheetId="7" hidden="1">3</definedName>
    <definedName name="solver_rel3" localSheetId="0" hidden="1">1</definedName>
    <definedName name="solver_rel3" localSheetId="2" hidden="1">2</definedName>
    <definedName name="solver_rel3" localSheetId="4" hidden="1">3</definedName>
    <definedName name="solver_rel3" localSheetId="7" hidden="1">3</definedName>
    <definedName name="solver_rel4" localSheetId="0" hidden="1">3</definedName>
    <definedName name="solver_rel4" localSheetId="2" hidden="1">1</definedName>
    <definedName name="solver_rel4" localSheetId="4" hidden="1">1</definedName>
    <definedName name="solver_rel4" localSheetId="7" hidden="1">3</definedName>
    <definedName name="solver_rel5" localSheetId="0" hidden="1">3</definedName>
    <definedName name="solver_rel5" localSheetId="2" hidden="1">3</definedName>
    <definedName name="solver_rel5" localSheetId="4" hidden="1">3</definedName>
    <definedName name="solver_rel6" localSheetId="0" hidden="1">2</definedName>
    <definedName name="solver_rel6" localSheetId="2" hidden="1">1</definedName>
    <definedName name="solver_rel6" localSheetId="4" hidden="1">1</definedName>
    <definedName name="solver_rel7" localSheetId="2" hidden="1">3</definedName>
    <definedName name="solver_rel7" localSheetId="4" hidden="1">3</definedName>
    <definedName name="solver_rel8" localSheetId="2" hidden="1">1</definedName>
    <definedName name="solver_rel8" localSheetId="4" hidden="1">1</definedName>
    <definedName name="solver_rel9" localSheetId="2" hidden="1">3</definedName>
    <definedName name="solver_rhs1" localSheetId="0" hidden="1">3</definedName>
    <definedName name="solver_rhs1" localSheetId="1" hidden="1">'Problem 3'!$AD$45:$AD$53</definedName>
    <definedName name="solver_rhs1" localSheetId="2" hidden="1">'Problem 4'!$X$48:$X$56</definedName>
    <definedName name="solver_rhs1" localSheetId="4" hidden="1">'Problem 5'!$R$101</definedName>
    <definedName name="solver_rhs1" localSheetId="7" hidden="1">'Problem 6'!$G$60:$G$64</definedName>
    <definedName name="solver_rhs2" localSheetId="0" hidden="1">2</definedName>
    <definedName name="solver_rhs2" localSheetId="1" hidden="1">'Problem 3'!#REF!</definedName>
    <definedName name="solver_rhs2" localSheetId="2" hidden="1">'Problem 4'!$X$60:$X$62</definedName>
    <definedName name="solver_rhs2" localSheetId="4" hidden="1">'Problem 5'!$R$102</definedName>
    <definedName name="solver_rhs2" localSheetId="7" hidden="1">'Problem 6'!#REF!</definedName>
    <definedName name="solver_rhs3" localSheetId="0" hidden="1">3</definedName>
    <definedName name="solver_rhs3" localSheetId="2" hidden="1">'Problem 4'!$X$65</definedName>
    <definedName name="solver_rhs3" localSheetId="4" hidden="1">'Problem 5'!$R$106</definedName>
    <definedName name="solver_rhs3" localSheetId="7" hidden="1">'Problem 6'!#REF!</definedName>
    <definedName name="solver_rhs4" localSheetId="0" hidden="1">'Problem 2'!$J$29</definedName>
    <definedName name="solver_rhs4" localSheetId="2" hidden="1">'Problem 4'!$X$68</definedName>
    <definedName name="solver_rhs4" localSheetId="4" hidden="1">'Problem 5'!$R$107</definedName>
    <definedName name="solver_rhs4" localSheetId="7" hidden="1">'Problem 6'!#REF!</definedName>
    <definedName name="solver_rhs5" localSheetId="0" hidden="1">'Problem 2'!$J$30</definedName>
    <definedName name="solver_rhs5" localSheetId="2" hidden="1">'Problem 4'!$X$69</definedName>
    <definedName name="solver_rhs5" localSheetId="4" hidden="1">'Problem 5'!$R$110</definedName>
    <definedName name="solver_rhs6" localSheetId="0" hidden="1">'Problem 2'!$J$31</definedName>
    <definedName name="solver_rhs6" localSheetId="2" hidden="1">'Problem 4'!$X$70</definedName>
    <definedName name="solver_rhs6" localSheetId="4" hidden="1">'Problem 5'!$R$111</definedName>
    <definedName name="solver_rhs7" localSheetId="2" hidden="1">'Problem 4'!$X$71</definedName>
    <definedName name="solver_rhs7" localSheetId="4" hidden="1">'Problem 5'!$R$90:$R$92</definedName>
    <definedName name="solver_rhs8" localSheetId="2" hidden="1">'Problem 4'!$X$72</definedName>
    <definedName name="solver_rhs8" localSheetId="4" hidden="1">'Problem 5'!$R$95:$R$98</definedName>
    <definedName name="solver_rhs9" localSheetId="2" hidden="1">'Problem 4'!$X$73</definedName>
    <definedName name="solver_rlx" localSheetId="0" hidden="1">2</definedName>
    <definedName name="solver_rlx" localSheetId="1" hidden="1">2</definedName>
    <definedName name="solver_rlx" localSheetId="2" hidden="1">2</definedName>
    <definedName name="solver_rlx" localSheetId="4" hidden="1">2</definedName>
    <definedName name="solver_rlx" localSheetId="7" hidden="1">2</definedName>
    <definedName name="solver_rsd" localSheetId="0" hidden="1">0</definedName>
    <definedName name="solver_rsd" localSheetId="1" hidden="1">0</definedName>
    <definedName name="solver_rsd" localSheetId="2" hidden="1">0</definedName>
    <definedName name="solver_rsd" localSheetId="4" hidden="1">0</definedName>
    <definedName name="solver_rsd" localSheetId="7" hidden="1">0</definedName>
    <definedName name="solver_scl" localSheetId="0" hidden="1">1</definedName>
    <definedName name="solver_scl" localSheetId="1" hidden="1">2</definedName>
    <definedName name="solver_scl" localSheetId="2" hidden="1">1</definedName>
    <definedName name="solver_scl" localSheetId="4" hidden="1">1</definedName>
    <definedName name="solver_scl" localSheetId="7" hidden="1">1</definedName>
    <definedName name="solver_sho" localSheetId="0" hidden="1">2</definedName>
    <definedName name="solver_sho" localSheetId="1" hidden="1">2</definedName>
    <definedName name="solver_sho" localSheetId="2" hidden="1">2</definedName>
    <definedName name="solver_sho" localSheetId="4" hidden="1">2</definedName>
    <definedName name="solver_sho" localSheetId="7" hidden="1">2</definedName>
    <definedName name="solver_ssz" localSheetId="0" hidden="1">100</definedName>
    <definedName name="solver_ssz" localSheetId="1" hidden="1">100</definedName>
    <definedName name="solver_ssz" localSheetId="2" hidden="1">100</definedName>
    <definedName name="solver_ssz" localSheetId="4" hidden="1">100</definedName>
    <definedName name="solver_ssz" localSheetId="7" hidden="1">100</definedName>
    <definedName name="solver_tim" localSheetId="0" hidden="1">2147483647</definedName>
    <definedName name="solver_tim" localSheetId="1" hidden="1">2147483647</definedName>
    <definedName name="solver_tim" localSheetId="2" hidden="1">2147483647</definedName>
    <definedName name="solver_tim" localSheetId="4" hidden="1">2147483647</definedName>
    <definedName name="solver_tim" localSheetId="7" hidden="1">2147483647</definedName>
    <definedName name="solver_tol" localSheetId="0" hidden="1">0.01</definedName>
    <definedName name="solver_tol" localSheetId="1" hidden="1">0.01</definedName>
    <definedName name="solver_tol" localSheetId="2" hidden="1">0.01</definedName>
    <definedName name="solver_tol" localSheetId="4" hidden="1">0.01</definedName>
    <definedName name="solver_tol" localSheetId="7" hidden="1">0.01</definedName>
    <definedName name="solver_typ" localSheetId="0" hidden="1">1</definedName>
    <definedName name="solver_typ" localSheetId="1" hidden="1">2</definedName>
    <definedName name="solver_typ" localSheetId="2" hidden="1">2</definedName>
    <definedName name="solver_typ" localSheetId="4" hidden="1">1</definedName>
    <definedName name="solver_typ" localSheetId="7" hidden="1">1</definedName>
    <definedName name="solver_val" localSheetId="0" hidden="1">0</definedName>
    <definedName name="solver_val" localSheetId="1" hidden="1">0</definedName>
    <definedName name="solver_val" localSheetId="2" hidden="1">0</definedName>
    <definedName name="solver_val" localSheetId="4" hidden="1">0</definedName>
    <definedName name="solver_val" localSheetId="7" hidden="1">0</definedName>
    <definedName name="solver_ver" localSheetId="0" hidden="1">3</definedName>
    <definedName name="solver_ver" localSheetId="1" hidden="1">3</definedName>
    <definedName name="solver_ver" localSheetId="2" hidden="1">3</definedName>
    <definedName name="solver_ver" localSheetId="4" hidden="1">3</definedName>
    <definedName name="solver_ver" localSheetId="7"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6" i="21" l="1"/>
  <c r="H95" i="21"/>
  <c r="J92" i="21"/>
  <c r="F58" i="21"/>
  <c r="E61" i="21"/>
  <c r="E62" i="21"/>
  <c r="E63" i="21"/>
  <c r="E64" i="21"/>
  <c r="E60" i="21"/>
  <c r="R87" i="20" l="1"/>
  <c r="P95" i="20" l="1"/>
  <c r="P96" i="20"/>
  <c r="P97" i="20"/>
  <c r="P98" i="20"/>
  <c r="P101" i="20"/>
  <c r="P102" i="20"/>
  <c r="P106" i="20"/>
  <c r="P107" i="20"/>
  <c r="P110" i="20"/>
  <c r="P111" i="20"/>
  <c r="P91" i="20"/>
  <c r="P92" i="20"/>
  <c r="P90" i="20"/>
  <c r="V70" i="14" l="1"/>
  <c r="V71" i="14"/>
  <c r="V72" i="14"/>
  <c r="V73" i="14"/>
  <c r="V68" i="14"/>
  <c r="V69" i="14"/>
  <c r="V60" i="14"/>
  <c r="V61" i="14"/>
  <c r="V62" i="14"/>
  <c r="V65" i="14"/>
  <c r="V49" i="14"/>
  <c r="V50" i="14"/>
  <c r="V51" i="14"/>
  <c r="V52" i="14"/>
  <c r="V53" i="14"/>
  <c r="V54" i="14"/>
  <c r="V55" i="14"/>
  <c r="V56" i="14"/>
  <c r="V48" i="14"/>
  <c r="V44" i="14"/>
  <c r="AB53" i="25"/>
  <c r="AB46" i="25"/>
  <c r="AB47" i="25"/>
  <c r="AB48" i="25"/>
  <c r="AB49" i="25"/>
  <c r="AB50" i="25"/>
  <c r="AB51" i="25"/>
  <c r="AB52" i="25"/>
  <c r="AB45" i="25"/>
  <c r="AB41" i="25"/>
  <c r="H31" i="13"/>
  <c r="H30" i="13"/>
  <c r="H29" i="13"/>
  <c r="H26" i="13"/>
  <c r="K43" i="14" l="1"/>
  <c r="Q43" i="14" s="1"/>
  <c r="L43" i="14"/>
  <c r="R43" i="14" s="1"/>
  <c r="M43" i="14"/>
  <c r="N43" i="14"/>
  <c r="T43" i="14" s="1"/>
  <c r="O43" i="14"/>
  <c r="U43" i="14" s="1"/>
  <c r="J43" i="14"/>
  <c r="P43" i="14" s="1"/>
  <c r="S43" i="14" l="1"/>
</calcChain>
</file>

<file path=xl/sharedStrings.xml><?xml version="1.0" encoding="utf-8"?>
<sst xmlns="http://schemas.openxmlformats.org/spreadsheetml/2006/main" count="725" uniqueCount="349">
  <si>
    <t>Table 1</t>
  </si>
  <si>
    <t>Investment limit (Meuros)</t>
  </si>
  <si>
    <t>Jan</t>
  </si>
  <si>
    <t>Feb</t>
  </si>
  <si>
    <t>March</t>
  </si>
  <si>
    <t>Rabid</t>
  </si>
  <si>
    <t>Hextavia</t>
  </si>
  <si>
    <t>Suberc</t>
  </si>
  <si>
    <t>Prod.</t>
  </si>
  <si>
    <t>Store</t>
  </si>
  <si>
    <t>Table 1: Costs in keuros per car</t>
  </si>
  <si>
    <t>Table 2: Demand and end inventory requirements</t>
  </si>
  <si>
    <t>Mar</t>
  </si>
  <si>
    <t>End</t>
  </si>
  <si>
    <t>#1</t>
  </si>
  <si>
    <t>#2</t>
  </si>
  <si>
    <t>#3</t>
  </si>
  <si>
    <t>#4</t>
  </si>
  <si>
    <t>Table 2</t>
  </si>
  <si>
    <t>Grade</t>
  </si>
  <si>
    <t>Component</t>
  </si>
  <si>
    <t>Eco-gold</t>
  </si>
  <si>
    <t>Eco-premium</t>
  </si>
  <si>
    <t>Eco_budget</t>
  </si>
  <si>
    <r>
      <t xml:space="preserve">Cost </t>
    </r>
    <r>
      <rPr>
        <b/>
        <i/>
        <sz val="11"/>
        <color theme="1"/>
        <rFont val="Calibri"/>
        <family val="2"/>
        <scheme val="minor"/>
      </rPr>
      <t>c</t>
    </r>
    <r>
      <rPr>
        <b/>
        <i/>
        <vertAlign val="subscript"/>
        <sz val="11"/>
        <color theme="1"/>
        <rFont val="Calibri"/>
        <family val="2"/>
        <scheme val="minor"/>
      </rPr>
      <t>j</t>
    </r>
    <r>
      <rPr>
        <b/>
        <sz val="11"/>
        <color theme="1"/>
        <rFont val="Calibri"/>
        <family val="2"/>
        <scheme val="minor"/>
      </rPr>
      <t xml:space="preserve"> (euros/barrel)</t>
    </r>
  </si>
  <si>
    <r>
      <t xml:space="preserve">Availability </t>
    </r>
    <r>
      <rPr>
        <b/>
        <i/>
        <sz val="11"/>
        <color theme="1"/>
        <rFont val="Calibri"/>
        <family val="2"/>
        <scheme val="minor"/>
      </rPr>
      <t>b</t>
    </r>
    <r>
      <rPr>
        <b/>
        <i/>
        <vertAlign val="subscript"/>
        <sz val="11"/>
        <color theme="1"/>
        <rFont val="Calibri"/>
        <family val="2"/>
        <scheme val="minor"/>
      </rPr>
      <t>j</t>
    </r>
    <r>
      <rPr>
        <b/>
        <sz val="11"/>
        <color theme="1"/>
        <rFont val="Calibri"/>
        <family val="2"/>
        <scheme val="minor"/>
      </rPr>
      <t xml:space="preserve"> (barrels/day)</t>
    </r>
  </si>
  <si>
    <r>
      <t xml:space="preserve">Minimum production level </t>
    </r>
    <r>
      <rPr>
        <b/>
        <i/>
        <sz val="11"/>
        <color theme="1"/>
        <rFont val="Calibri"/>
        <family val="2"/>
        <scheme val="minor"/>
      </rPr>
      <t>t</t>
    </r>
    <r>
      <rPr>
        <b/>
        <i/>
        <vertAlign val="subscript"/>
        <sz val="11"/>
        <color theme="1"/>
        <rFont val="Calibri"/>
        <family val="2"/>
        <scheme val="minor"/>
      </rPr>
      <t>i</t>
    </r>
  </si>
  <si>
    <t>Corporate Bonds</t>
  </si>
  <si>
    <t>Balanced Cash-flow</t>
  </si>
  <si>
    <t>Premiun Stocks</t>
  </si>
  <si>
    <t>Energy Trends</t>
  </si>
  <si>
    <t>3 year expected return</t>
  </si>
  <si>
    <t>Global Sustainability</t>
  </si>
  <si>
    <t>TIS (points/Meuros)</t>
  </si>
  <si>
    <t>Global high yield</t>
  </si>
  <si>
    <t xml:space="preserve">Monday </t>
  </si>
  <si>
    <t>Tuesday</t>
  </si>
  <si>
    <t>Wednesday</t>
  </si>
  <si>
    <t>Friday</t>
  </si>
  <si>
    <t>Saturday</t>
  </si>
  <si>
    <t>Sunday</t>
  </si>
  <si>
    <t>Staff requirement</t>
  </si>
  <si>
    <t>Schedule</t>
  </si>
  <si>
    <t>Mon</t>
  </si>
  <si>
    <t>Tue</t>
  </si>
  <si>
    <t>Wed</t>
  </si>
  <si>
    <t>Thu</t>
  </si>
  <si>
    <t>Fri</t>
  </si>
  <si>
    <t>Sat</t>
  </si>
  <si>
    <t>Sun</t>
  </si>
  <si>
    <t>Table 3</t>
  </si>
  <si>
    <t>Weekday</t>
  </si>
  <si>
    <t>Wage (euros/h)</t>
  </si>
  <si>
    <t>Thursday</t>
  </si>
  <si>
    <t>X1</t>
  </si>
  <si>
    <t>X2</t>
  </si>
  <si>
    <t>X3</t>
  </si>
  <si>
    <t>X4</t>
  </si>
  <si>
    <t>X5</t>
  </si>
  <si>
    <t>X6</t>
  </si>
  <si>
    <t>Obj. Coef</t>
  </si>
  <si>
    <t>Value</t>
  </si>
  <si>
    <t>Variable</t>
  </si>
  <si>
    <t>Objective function</t>
  </si>
  <si>
    <t>&gt;=</t>
  </si>
  <si>
    <t>C(5)</t>
  </si>
  <si>
    <t>C(4)</t>
  </si>
  <si>
    <t>C2</t>
  </si>
  <si>
    <t>C(6)</t>
  </si>
  <si>
    <t>=</t>
  </si>
  <si>
    <t>Microsoft Excel 16.0 Answer Report</t>
  </si>
  <si>
    <t>Worksheet: [ISM-C1004_Assignment_1(1).xlsx]Problem 2</t>
  </si>
  <si>
    <t>Report Created: 31.10.2022 14.08.45</t>
  </si>
  <si>
    <t>Result: Solver found a solution.  All Constraints and optimality conditions are satisfied.</t>
  </si>
  <si>
    <t>Solver Engine</t>
  </si>
  <si>
    <t>Engine: Simplex LP</t>
  </si>
  <si>
    <t>Solver Options</t>
  </si>
  <si>
    <t>Max Subproblems Unlimited, Max Integer Sols Unlimited, Integer Tolerance 1%, Assume NonNegative</t>
  </si>
  <si>
    <t>Cell</t>
  </si>
  <si>
    <t>Name</t>
  </si>
  <si>
    <t>Original Value</t>
  </si>
  <si>
    <t>Final Value</t>
  </si>
  <si>
    <t>Variable Cells</t>
  </si>
  <si>
    <t>Integer</t>
  </si>
  <si>
    <t>Constraints</t>
  </si>
  <si>
    <t>Cell Value</t>
  </si>
  <si>
    <t>Formula</t>
  </si>
  <si>
    <t>Status</t>
  </si>
  <si>
    <t>Slack</t>
  </si>
  <si>
    <t>$B$24</t>
  </si>
  <si>
    <t>Value X1</t>
  </si>
  <si>
    <t>Contin</t>
  </si>
  <si>
    <t>$C$24</t>
  </si>
  <si>
    <t>Value X2</t>
  </si>
  <si>
    <t>$D$24</t>
  </si>
  <si>
    <t>Value X3</t>
  </si>
  <si>
    <t>$E$24</t>
  </si>
  <si>
    <t>Value X4</t>
  </si>
  <si>
    <t>$F$24</t>
  </si>
  <si>
    <t>Value X5</t>
  </si>
  <si>
    <t>$G$24</t>
  </si>
  <si>
    <t>Value X6</t>
  </si>
  <si>
    <t>$H$29</t>
  </si>
  <si>
    <t>C(4) Objective function</t>
  </si>
  <si>
    <t>Not Binding</t>
  </si>
  <si>
    <t>$H$30</t>
  </si>
  <si>
    <t>C(5) Objective function</t>
  </si>
  <si>
    <t>Binding</t>
  </si>
  <si>
    <t>$H$31</t>
  </si>
  <si>
    <t>C(6) Objective function</t>
  </si>
  <si>
    <t>$B$24:$G$24</t>
  </si>
  <si>
    <t>Microsoft Excel 16.0 Sensitivity Report</t>
  </si>
  <si>
    <t>Final</t>
  </si>
  <si>
    <t>Reduced</t>
  </si>
  <si>
    <t>Cost</t>
  </si>
  <si>
    <t>Objective</t>
  </si>
  <si>
    <t>Coefficient</t>
  </si>
  <si>
    <t>Allowable</t>
  </si>
  <si>
    <t>Increase</t>
  </si>
  <si>
    <t>Decrease</t>
  </si>
  <si>
    <t>Shadow</t>
  </si>
  <si>
    <t>Price</t>
  </si>
  <si>
    <t>Constraint</t>
  </si>
  <si>
    <t>R.H. Side</t>
  </si>
  <si>
    <t>Dec. Vars.</t>
  </si>
  <si>
    <t>X7</t>
  </si>
  <si>
    <t>X8</t>
  </si>
  <si>
    <t xml:space="preserve">Value </t>
  </si>
  <si>
    <t>Obj. (Min)</t>
  </si>
  <si>
    <t>Costs</t>
  </si>
  <si>
    <t>C1</t>
  </si>
  <si>
    <t>C3</t>
  </si>
  <si>
    <t>C4</t>
  </si>
  <si>
    <t>C5</t>
  </si>
  <si>
    <t>C6</t>
  </si>
  <si>
    <t>C7</t>
  </si>
  <si>
    <t>C8</t>
  </si>
  <si>
    <t>Consts</t>
  </si>
  <si>
    <t xml:space="preserve">&gt;= </t>
  </si>
  <si>
    <t>Worksheet: [ISM-C1004_Assignment_1(1).xlsx]Problem 3</t>
  </si>
  <si>
    <t>Report Created: 31.10.2022 17.37.36</t>
  </si>
  <si>
    <t>Solution Time: 0,078 Seconds.</t>
  </si>
  <si>
    <t>Iterations: 14 Subproblems: 0</t>
  </si>
  <si>
    <t>Objective Cell (Min)</t>
  </si>
  <si>
    <t>$AB$41</t>
  </si>
  <si>
    <t>$T$37</t>
  </si>
  <si>
    <t>Value  X1</t>
  </si>
  <si>
    <t>$U$37</t>
  </si>
  <si>
    <t>Value  X2</t>
  </si>
  <si>
    <t>$V$37</t>
  </si>
  <si>
    <t>Value  X3</t>
  </si>
  <si>
    <t>$W$37</t>
  </si>
  <si>
    <t>Value  X4</t>
  </si>
  <si>
    <t>$X$37</t>
  </si>
  <si>
    <t>Value  X5</t>
  </si>
  <si>
    <t>$Y$37</t>
  </si>
  <si>
    <t>Value  X6</t>
  </si>
  <si>
    <t>$Z$37</t>
  </si>
  <si>
    <t>Value  X7</t>
  </si>
  <si>
    <t>$AA$37</t>
  </si>
  <si>
    <t>Value  X8</t>
  </si>
  <si>
    <t>$AB$45</t>
  </si>
  <si>
    <t>$AB$45&gt;=$AD$45</t>
  </si>
  <si>
    <t>$AB$46</t>
  </si>
  <si>
    <t>$AB$46&gt;=$AD$46</t>
  </si>
  <si>
    <t>$AB$47</t>
  </si>
  <si>
    <t>$AB$47&gt;=$AD$47</t>
  </si>
  <si>
    <t>$AB$48</t>
  </si>
  <si>
    <t>$AB$48&gt;=$AD$48</t>
  </si>
  <si>
    <t>$AB$49</t>
  </si>
  <si>
    <t>$AB$49&gt;=$AD$49</t>
  </si>
  <si>
    <t>$AB$50</t>
  </si>
  <si>
    <t>$AB$50&gt;=$AD$50</t>
  </si>
  <si>
    <t>$AB$51</t>
  </si>
  <si>
    <t>$AB$51&gt;=$AD$51</t>
  </si>
  <si>
    <t>$AB$52</t>
  </si>
  <si>
    <t>$AB$52&gt;=$AD$52</t>
  </si>
  <si>
    <t>$AB$53</t>
  </si>
  <si>
    <t>$AB$53&gt;=$AD$53</t>
  </si>
  <si>
    <t>$T$37:$AA$37</t>
  </si>
  <si>
    <t>$AB$45:$AB$53 &gt;= $AD$45:$AD$53</t>
  </si>
  <si>
    <t xml:space="preserve">Max Time Unlimited,  Iterations Unlimited, Precision </t>
  </si>
  <si>
    <t>Demand constraints</t>
  </si>
  <si>
    <t>Jan-R</t>
  </si>
  <si>
    <t>Jan-H</t>
  </si>
  <si>
    <t>Jan-S</t>
  </si>
  <si>
    <t>Feb-R</t>
  </si>
  <si>
    <t>Feb-H</t>
  </si>
  <si>
    <t>Feb-S</t>
  </si>
  <si>
    <t>Mar-R</t>
  </si>
  <si>
    <t>Mar-H</t>
  </si>
  <si>
    <t>Mar-S</t>
  </si>
  <si>
    <t>&lt;=</t>
  </si>
  <si>
    <t>Warehouse space constraint</t>
  </si>
  <si>
    <t>Ending inventory</t>
  </si>
  <si>
    <t>Production fluctuation</t>
  </si>
  <si>
    <t xml:space="preserve">Mar </t>
  </si>
  <si>
    <t>Formula cell</t>
  </si>
  <si>
    <t>Decision variable</t>
  </si>
  <si>
    <t>Problem parameters</t>
  </si>
  <si>
    <t>Worksheet: [ISM-C1004_Assignment_1(1).xlsx]Problem 4</t>
  </si>
  <si>
    <t>Report Created: 6.11.2022 15.55.06</t>
  </si>
  <si>
    <t>Solution Time: 0,125 Seconds.</t>
  </si>
  <si>
    <t>Iterations: 20 Subproblems: 0</t>
  </si>
  <si>
    <t>Max Time Unlimited,  Iterations Unlimited, Precision 0,000001, Use Automatic Scaling</t>
  </si>
  <si>
    <t>$V$44</t>
  </si>
  <si>
    <t>Dec. Vars. Suberc</t>
  </si>
  <si>
    <t>$D$44</t>
  </si>
  <si>
    <t>Dec. Vars. Prod.</t>
  </si>
  <si>
    <t>$E$44</t>
  </si>
  <si>
    <t>Dec. Vars. Store</t>
  </si>
  <si>
    <t>$F$44</t>
  </si>
  <si>
    <t>$G$44</t>
  </si>
  <si>
    <t>$H$44</t>
  </si>
  <si>
    <t>$I$44</t>
  </si>
  <si>
    <t>$J$44</t>
  </si>
  <si>
    <t>$K$44</t>
  </si>
  <si>
    <t>$L$44</t>
  </si>
  <si>
    <t>$M$44</t>
  </si>
  <si>
    <t>$N$44</t>
  </si>
  <si>
    <t>$O$44</t>
  </si>
  <si>
    <t>$P$44</t>
  </si>
  <si>
    <t>$Q$44</t>
  </si>
  <si>
    <t>$R$44</t>
  </si>
  <si>
    <t>$S$44</t>
  </si>
  <si>
    <t>$T$44</t>
  </si>
  <si>
    <t>$U$44</t>
  </si>
  <si>
    <t>$V$48</t>
  </si>
  <si>
    <t>Jan-R Suberc</t>
  </si>
  <si>
    <t>$V$48&gt;=$X$48</t>
  </si>
  <si>
    <t>$V$49</t>
  </si>
  <si>
    <t>Jan-H Suberc</t>
  </si>
  <si>
    <t>$V$49&gt;=$X$49</t>
  </si>
  <si>
    <t>$V$50</t>
  </si>
  <si>
    <t>Jan-S Suberc</t>
  </si>
  <si>
    <t>$V$50&gt;=$X$50</t>
  </si>
  <si>
    <t>$V$51</t>
  </si>
  <si>
    <t>Feb-R Suberc</t>
  </si>
  <si>
    <t>$V$51&gt;=$X$51</t>
  </si>
  <si>
    <t>$V$52</t>
  </si>
  <si>
    <t>Feb-H Suberc</t>
  </si>
  <si>
    <t>$V$52&gt;=$X$52</t>
  </si>
  <si>
    <t>$V$53</t>
  </si>
  <si>
    <t>Feb-S Suberc</t>
  </si>
  <si>
    <t>$V$53&gt;=$X$53</t>
  </si>
  <si>
    <t>$V$54</t>
  </si>
  <si>
    <t>Mar-R Suberc</t>
  </si>
  <si>
    <t>$V$54&gt;=$X$54</t>
  </si>
  <si>
    <t>$V$55</t>
  </si>
  <si>
    <t>Mar-H Suberc</t>
  </si>
  <si>
    <t>$V$55&gt;=$X$55</t>
  </si>
  <si>
    <t>$V$56</t>
  </si>
  <si>
    <t>Mar-S Suberc</t>
  </si>
  <si>
    <t>$V$56&gt;=$X$56</t>
  </si>
  <si>
    <t>$V$60</t>
  </si>
  <si>
    <t>Jan Suberc</t>
  </si>
  <si>
    <t>$V$60&lt;=$X$60</t>
  </si>
  <si>
    <t>$V$61</t>
  </si>
  <si>
    <t>Feb Suberc</t>
  </si>
  <si>
    <t>$V$61&lt;=$X$61</t>
  </si>
  <si>
    <t>$V$62</t>
  </si>
  <si>
    <t>Mar Suberc</t>
  </si>
  <si>
    <t>$V$62&lt;=$X$62</t>
  </si>
  <si>
    <t>$V$65</t>
  </si>
  <si>
    <t>$V$65=$X$65</t>
  </si>
  <si>
    <t>$V$68</t>
  </si>
  <si>
    <t>$V$68&lt;=$X$68</t>
  </si>
  <si>
    <t>$V$69</t>
  </si>
  <si>
    <t>$V$69&gt;=$X$69</t>
  </si>
  <si>
    <t>$V$70</t>
  </si>
  <si>
    <t>$V$70&lt;=$X$70</t>
  </si>
  <si>
    <t>$V$71</t>
  </si>
  <si>
    <t>$V$71&gt;=$X$71</t>
  </si>
  <si>
    <t>$V$72</t>
  </si>
  <si>
    <t>Mar  Suberc</t>
  </si>
  <si>
    <t>$V$72&lt;=$X$72</t>
  </si>
  <si>
    <t>$V$73</t>
  </si>
  <si>
    <t>$V$73&gt;=$X$73</t>
  </si>
  <si>
    <t>Decision variables</t>
  </si>
  <si>
    <t>C11</t>
  </si>
  <si>
    <t xml:space="preserve">C12 </t>
  </si>
  <si>
    <t xml:space="preserve">C13 </t>
  </si>
  <si>
    <t>C14</t>
  </si>
  <si>
    <t>C21</t>
  </si>
  <si>
    <t>C22</t>
  </si>
  <si>
    <t xml:space="preserve">C23 </t>
  </si>
  <si>
    <t>C24</t>
  </si>
  <si>
    <t xml:space="preserve">C31 </t>
  </si>
  <si>
    <t>C32</t>
  </si>
  <si>
    <t>C33</t>
  </si>
  <si>
    <t>C34</t>
  </si>
  <si>
    <t xml:space="preserve">Profits </t>
  </si>
  <si>
    <t>Minimum production levels</t>
  </si>
  <si>
    <t>Material availability</t>
  </si>
  <si>
    <t>Component 1</t>
  </si>
  <si>
    <t>Component 2</t>
  </si>
  <si>
    <t>Component 3</t>
  </si>
  <si>
    <t>Component 4</t>
  </si>
  <si>
    <t>Eco gold mixing</t>
  </si>
  <si>
    <t>Least 50% c1</t>
  </si>
  <si>
    <t>Max 40% c2</t>
  </si>
  <si>
    <t xml:space="preserve">&lt;= </t>
  </si>
  <si>
    <t>Eco premium mixing</t>
  </si>
  <si>
    <t>Least 20% c1</t>
  </si>
  <si>
    <t>Least 45% c2</t>
  </si>
  <si>
    <t>Max 30% c3</t>
  </si>
  <si>
    <t>Max 10% c4</t>
  </si>
  <si>
    <t>Eco budget mixing</t>
  </si>
  <si>
    <t>Legend</t>
  </si>
  <si>
    <t>Model variable</t>
  </si>
  <si>
    <t>Primal problem</t>
  </si>
  <si>
    <t>Coeff</t>
  </si>
  <si>
    <t>Constraint1</t>
  </si>
  <si>
    <t>Constraint2</t>
  </si>
  <si>
    <t>Constraint3</t>
  </si>
  <si>
    <t>Constraint4</t>
  </si>
  <si>
    <t>Constraint5</t>
  </si>
  <si>
    <t>Dual problem</t>
  </si>
  <si>
    <t>y1</t>
  </si>
  <si>
    <t>y2</t>
  </si>
  <si>
    <t>y3</t>
  </si>
  <si>
    <t>y4</t>
  </si>
  <si>
    <t>y5</t>
  </si>
  <si>
    <t>Coeffs</t>
  </si>
  <si>
    <t>Values</t>
  </si>
  <si>
    <t>Worksheet: [ISM-C1004_Assignment_1(1).xlsx]Problem 6</t>
  </si>
  <si>
    <t>Report Created: 6.11.2022 20.08.30</t>
  </si>
  <si>
    <t>$C$69</t>
  </si>
  <si>
    <t>Values y1</t>
  </si>
  <si>
    <t>$D$69</t>
  </si>
  <si>
    <t>Values y2</t>
  </si>
  <si>
    <t>$E$69</t>
  </si>
  <si>
    <t>Values y3</t>
  </si>
  <si>
    <t>$F$69</t>
  </si>
  <si>
    <t>Values y4</t>
  </si>
  <si>
    <t>$G$69</t>
  </si>
  <si>
    <t>Values y5</t>
  </si>
  <si>
    <t>$H$73</t>
  </si>
  <si>
    <t>$H$74</t>
  </si>
  <si>
    <t>Report Created: 6.11.2022 20.13.40</t>
  </si>
  <si>
    <t>$C$57</t>
  </si>
  <si>
    <t>Decision variables X1</t>
  </si>
  <si>
    <t>$D$57</t>
  </si>
  <si>
    <t>Decision variables X2</t>
  </si>
  <si>
    <t>$E$60</t>
  </si>
  <si>
    <t>$E$61</t>
  </si>
  <si>
    <t>$E$62</t>
  </si>
  <si>
    <t>$E$63</t>
  </si>
  <si>
    <t>$E$64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</si>
</sst>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b/>
      <sz val="20"/>
      <color theme="1"/>
      <name val="Calibri"/>
      <family val="2"/>
      <scheme val="minor"/>
    </font>
    <font>
      <sz val="11"/>
      <name val="Calibri"/>
      <family val="2"/>
      <scheme val="minor"/>
    </font>
    <font>
      <sz val="8"/>
      <color theme="1"/>
      <name val="Calibri"/>
      <family val="2"/>
      <scheme val="minor"/>
    </font>
    <font>
      <b/>
      <i/>
      <sz val="11"/>
      <color theme="1"/>
      <name val="Calibri"/>
      <family val="2"/>
      <scheme val="minor"/>
    </font>
    <font>
      <sz val="8"/>
      <color rgb="FFFF0000"/>
      <name val="Calibri"/>
      <family val="2"/>
      <scheme val="minor"/>
    </font>
    <font>
      <b/>
      <i/>
      <vertAlign val="subscript"/>
      <sz val="11"/>
      <color theme="1"/>
      <name val="Calibri"/>
      <family val="2"/>
      <scheme val="minor"/>
    </font>
    <font>
      <sz val="8"/>
      <name val="Calibri"/>
      <family val="2"/>
      <scheme val="minor"/>
    </font>
    <font>
      <b/>
      <sz val="11"/>
      <color indexed="18"/>
      <name val="Calibri"/>
      <family val="2"/>
      <scheme val="minor"/>
    </font>
    <font>
      <sz val="12"/>
      <color rgb="FF000000"/>
      <name val="Calibri"/>
      <family val="2"/>
      <scheme val="minor"/>
    </font>
    <font>
      <b/>
      <u/>
      <sz val="11"/>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00B0F0"/>
        <bgColor indexed="64"/>
      </patternFill>
    </fill>
    <fill>
      <patternFill patternType="solid">
        <fgColor theme="2" tint="-0.249977111117893"/>
        <bgColor indexed="64"/>
      </patternFill>
    </fill>
    <fill>
      <patternFill patternType="solid">
        <fgColor theme="7"/>
        <bgColor indexed="64"/>
      </patternFill>
    </fill>
    <fill>
      <patternFill patternType="solid">
        <fgColor rgb="FFFFC000"/>
        <bgColor indexed="64"/>
      </patternFill>
    </fill>
    <fill>
      <patternFill patternType="solid">
        <fgColor theme="2"/>
        <bgColor indexed="64"/>
      </patternFill>
    </fill>
    <fill>
      <patternFill patternType="solid">
        <fgColor theme="9"/>
        <bgColor indexed="64"/>
      </patternFill>
    </fill>
    <fill>
      <patternFill patternType="solid">
        <fgColor theme="4"/>
        <bgColor indexed="64"/>
      </patternFill>
    </fill>
    <fill>
      <patternFill patternType="solid">
        <fgColor rgb="FF00B050"/>
        <bgColor indexed="64"/>
      </patternFill>
    </fill>
  </fills>
  <borders count="37">
    <border>
      <left/>
      <right/>
      <top/>
      <bottom/>
      <diagonal/>
    </border>
    <border>
      <left/>
      <right/>
      <top/>
      <bottom style="thin">
        <color indexed="64"/>
      </bottom>
      <diagonal/>
    </border>
    <border>
      <left style="medium">
        <color indexed="64"/>
      </left>
      <right style="medium">
        <color indexed="64"/>
      </right>
      <top/>
      <bottom style="medium">
        <color indexed="64"/>
      </bottom>
      <diagonal/>
    </border>
    <border>
      <left/>
      <right style="medium">
        <color auto="1"/>
      </right>
      <top/>
      <bottom/>
      <diagonal/>
    </border>
    <border>
      <left/>
      <right/>
      <top/>
      <bottom style="medium">
        <color auto="1"/>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auto="1"/>
      </left>
      <right/>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50">
    <xf numFmtId="0" fontId="0" fillId="0" borderId="0" xfId="0"/>
    <xf numFmtId="0" fontId="0" fillId="2" borderId="0" xfId="0" applyFill="1"/>
    <xf numFmtId="0" fontId="0" fillId="2" borderId="1" xfId="0" applyFill="1" applyBorder="1"/>
    <xf numFmtId="0" fontId="2" fillId="0" borderId="0" xfId="0" applyFont="1"/>
    <xf numFmtId="0" fontId="0" fillId="2" borderId="4" xfId="0" applyFill="1" applyBorder="1" applyAlignment="1">
      <alignment horizontal="center" vertical="center"/>
    </xf>
    <xf numFmtId="0" fontId="4" fillId="2" borderId="1" xfId="0" applyFont="1" applyFill="1" applyBorder="1"/>
    <xf numFmtId="0" fontId="0" fillId="2" borderId="10" xfId="0" applyFill="1" applyBorder="1" applyAlignment="1">
      <alignment horizontal="center" vertical="center" wrapText="1"/>
    </xf>
    <xf numFmtId="0" fontId="0" fillId="2" borderId="5" xfId="0" applyFill="1" applyBorder="1"/>
    <xf numFmtId="0" fontId="0" fillId="2" borderId="5" xfId="0" applyFill="1" applyBorder="1" applyAlignment="1">
      <alignment horizontal="right"/>
    </xf>
    <xf numFmtId="0" fontId="0" fillId="2" borderId="6" xfId="0" applyFill="1" applyBorder="1" applyAlignment="1">
      <alignment horizontal="right"/>
    </xf>
    <xf numFmtId="0" fontId="2" fillId="2" borderId="9" xfId="0" applyFont="1" applyFill="1" applyBorder="1" applyAlignment="1">
      <alignment horizontal="center" vertical="center"/>
    </xf>
    <xf numFmtId="0" fontId="0" fillId="0" borderId="0" xfId="0" applyAlignment="1">
      <alignment horizontal="center"/>
    </xf>
    <xf numFmtId="0" fontId="0" fillId="2" borderId="7" xfId="0" applyFill="1" applyBorder="1" applyAlignment="1">
      <alignment horizontal="center"/>
    </xf>
    <xf numFmtId="0" fontId="0" fillId="2" borderId="2" xfId="0" applyFill="1" applyBorder="1" applyAlignment="1">
      <alignment horizontal="center"/>
    </xf>
    <xf numFmtId="0" fontId="0" fillId="2" borderId="13" xfId="0" applyFill="1" applyBorder="1" applyAlignment="1">
      <alignment horizontal="center"/>
    </xf>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right"/>
    </xf>
    <xf numFmtId="9" fontId="0" fillId="0" borderId="0" xfId="0" applyNumberFormat="1" applyAlignment="1">
      <alignment horizontal="center" vertical="center"/>
    </xf>
    <xf numFmtId="0" fontId="0" fillId="0" borderId="0" xfId="0" applyAlignment="1">
      <alignment horizontal="center" vertical="center"/>
    </xf>
    <xf numFmtId="0" fontId="5" fillId="2" borderId="0" xfId="0" applyFont="1" applyFill="1" applyAlignment="1">
      <alignment horizontal="center"/>
    </xf>
    <xf numFmtId="0" fontId="0" fillId="2" borderId="15" xfId="0" applyFill="1" applyBorder="1"/>
    <xf numFmtId="0" fontId="0" fillId="2" borderId="8" xfId="0" applyFill="1" applyBorder="1"/>
    <xf numFmtId="0" fontId="0" fillId="2" borderId="17" xfId="0" applyFill="1" applyBorder="1"/>
    <xf numFmtId="0" fontId="0" fillId="2" borderId="19" xfId="0" applyFill="1" applyBorder="1"/>
    <xf numFmtId="0" fontId="0" fillId="2" borderId="1" xfId="0" applyFill="1" applyBorder="1" applyAlignment="1">
      <alignment horizontal="center"/>
    </xf>
    <xf numFmtId="0" fontId="0" fillId="2" borderId="19" xfId="0" applyFill="1" applyBorder="1" applyAlignment="1">
      <alignment horizontal="center"/>
    </xf>
    <xf numFmtId="0" fontId="6" fillId="2" borderId="0" xfId="0" applyFont="1" applyFill="1" applyAlignment="1">
      <alignment horizontal="center"/>
    </xf>
    <xf numFmtId="0" fontId="6" fillId="2" borderId="18" xfId="0" applyFont="1" applyFill="1" applyBorder="1" applyAlignment="1">
      <alignment horizontal="center"/>
    </xf>
    <xf numFmtId="0" fontId="6" fillId="2" borderId="1" xfId="0" applyFont="1" applyFill="1" applyBorder="1" applyAlignment="1">
      <alignment horizontal="center"/>
    </xf>
    <xf numFmtId="0" fontId="6" fillId="2" borderId="20" xfId="0" applyFont="1" applyFill="1" applyBorder="1" applyAlignment="1">
      <alignment horizontal="center"/>
    </xf>
    <xf numFmtId="0" fontId="2" fillId="2" borderId="14" xfId="0" applyFont="1" applyFill="1" applyBorder="1" applyAlignment="1">
      <alignment horizontal="left"/>
    </xf>
    <xf numFmtId="0" fontId="2" fillId="3" borderId="14" xfId="0" applyFont="1" applyFill="1" applyBorder="1" applyAlignment="1">
      <alignment horizontal="center"/>
    </xf>
    <xf numFmtId="0" fontId="2" fillId="2" borderId="8" xfId="0" applyFont="1" applyFill="1" applyBorder="1" applyAlignment="1">
      <alignment horizontal="center"/>
    </xf>
    <xf numFmtId="0" fontId="2" fillId="2" borderId="16" xfId="0" applyFont="1" applyFill="1" applyBorder="1" applyAlignment="1">
      <alignment horizontal="center"/>
    </xf>
    <xf numFmtId="0" fontId="2" fillId="2" borderId="0" xfId="0" applyFont="1" applyFill="1" applyAlignment="1">
      <alignment horizontal="right"/>
    </xf>
    <xf numFmtId="0" fontId="2" fillId="2" borderId="1" xfId="0" applyFont="1" applyFill="1" applyBorder="1" applyAlignment="1">
      <alignment horizontal="right"/>
    </xf>
    <xf numFmtId="0" fontId="0" fillId="2" borderId="20" xfId="0" applyFill="1" applyBorder="1" applyAlignment="1">
      <alignment horizontal="center"/>
    </xf>
    <xf numFmtId="0" fontId="2" fillId="0" borderId="0" xfId="0" applyFont="1" applyAlignment="1">
      <alignment horizontal="left"/>
    </xf>
    <xf numFmtId="0" fontId="5" fillId="0" borderId="0" xfId="0" applyFont="1" applyAlignment="1">
      <alignment horizontal="center"/>
    </xf>
    <xf numFmtId="0" fontId="2" fillId="0" borderId="0" xfId="0" applyFont="1" applyAlignment="1">
      <alignment horizontal="right"/>
    </xf>
    <xf numFmtId="0" fontId="6" fillId="0" borderId="0" xfId="0" applyFont="1" applyAlignment="1">
      <alignment horizontal="center"/>
    </xf>
    <xf numFmtId="0" fontId="0" fillId="0" borderId="0" xfId="0" applyAlignment="1">
      <alignment vertical="center"/>
    </xf>
    <xf numFmtId="0" fontId="0" fillId="2" borderId="18" xfId="0" applyFill="1" applyBorder="1" applyAlignment="1">
      <alignment horizontal="center"/>
    </xf>
    <xf numFmtId="0" fontId="0" fillId="2" borderId="0" xfId="0" applyFill="1" applyAlignment="1">
      <alignment horizontal="center"/>
    </xf>
    <xf numFmtId="0" fontId="0" fillId="2" borderId="17" xfId="0" applyFill="1" applyBorder="1" applyAlignment="1">
      <alignment horizontal="center"/>
    </xf>
    <xf numFmtId="0" fontId="5" fillId="2" borderId="17" xfId="0" applyFont="1" applyFill="1" applyBorder="1" applyAlignment="1">
      <alignment horizontal="center"/>
    </xf>
    <xf numFmtId="0" fontId="5" fillId="2" borderId="18" xfId="0" applyFont="1" applyFill="1" applyBorder="1" applyAlignment="1">
      <alignment horizontal="center"/>
    </xf>
    <xf numFmtId="0" fontId="5" fillId="2" borderId="19" xfId="0" applyFont="1" applyFill="1" applyBorder="1" applyAlignment="1">
      <alignment horizontal="center"/>
    </xf>
    <xf numFmtId="0" fontId="2" fillId="2" borderId="21" xfId="0" applyFont="1" applyFill="1" applyBorder="1" applyAlignment="1">
      <alignment horizontal="center" wrapText="1"/>
    </xf>
    <xf numFmtId="0" fontId="2" fillId="2" borderId="22" xfId="0" applyFont="1" applyFill="1" applyBorder="1" applyAlignment="1">
      <alignment horizontal="center" wrapText="1"/>
    </xf>
    <xf numFmtId="0" fontId="2" fillId="2" borderId="23" xfId="0" applyFont="1" applyFill="1" applyBorder="1" applyAlignment="1">
      <alignment horizontal="center" wrapText="1"/>
    </xf>
    <xf numFmtId="0" fontId="2" fillId="2" borderId="21" xfId="0"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2" fillId="0" borderId="0" xfId="0" applyFont="1" applyAlignment="1">
      <alignment horizontal="center"/>
    </xf>
    <xf numFmtId="0" fontId="1" fillId="0" borderId="0" xfId="0" applyFont="1" applyAlignment="1">
      <alignment horizontal="center"/>
    </xf>
    <xf numFmtId="0" fontId="1" fillId="0" borderId="0" xfId="0" applyFont="1" applyAlignment="1">
      <alignment vertical="center"/>
    </xf>
    <xf numFmtId="0" fontId="1" fillId="0" borderId="0" xfId="0" applyFont="1"/>
    <xf numFmtId="0" fontId="0" fillId="2" borderId="3" xfId="0" applyFill="1" applyBorder="1" applyAlignment="1">
      <alignment horizontal="center"/>
    </xf>
    <xf numFmtId="0" fontId="8" fillId="0" borderId="0" xfId="0" applyFont="1" applyAlignment="1">
      <alignment horizontal="center"/>
    </xf>
    <xf numFmtId="9" fontId="0" fillId="2" borderId="0" xfId="0" applyNumberFormat="1" applyFill="1" applyAlignment="1">
      <alignment horizontal="center" vertical="center"/>
    </xf>
    <xf numFmtId="9" fontId="0" fillId="2" borderId="4" xfId="0" applyNumberFormat="1" applyFill="1" applyBorder="1" applyAlignment="1">
      <alignment horizontal="center" vertical="center"/>
    </xf>
    <xf numFmtId="0" fontId="0" fillId="2" borderId="11" xfId="0" applyFill="1" applyBorder="1" applyAlignment="1">
      <alignment horizontal="center" wrapText="1"/>
    </xf>
    <xf numFmtId="0" fontId="0" fillId="2" borderId="25" xfId="0" applyFill="1" applyBorder="1"/>
    <xf numFmtId="0" fontId="0" fillId="2" borderId="0" xfId="0" applyFill="1" applyAlignment="1">
      <alignment horizontal="center" vertical="center"/>
    </xf>
    <xf numFmtId="0" fontId="0" fillId="0" borderId="1" xfId="0" applyBorder="1"/>
    <xf numFmtId="0" fontId="0" fillId="0" borderId="11" xfId="0" applyBorder="1"/>
    <xf numFmtId="0" fontId="0" fillId="0" borderId="5" xfId="0" applyBorder="1"/>
    <xf numFmtId="0" fontId="0" fillId="0" borderId="25" xfId="0" applyBorder="1"/>
    <xf numFmtId="0" fontId="2" fillId="2" borderId="9" xfId="0" applyFont="1" applyFill="1" applyBorder="1"/>
    <xf numFmtId="0" fontId="2" fillId="0" borderId="9" xfId="0" applyFont="1" applyBorder="1"/>
    <xf numFmtId="0" fontId="0" fillId="0" borderId="10" xfId="0" applyBorder="1"/>
    <xf numFmtId="0" fontId="0" fillId="0" borderId="5" xfId="0" applyBorder="1" applyAlignment="1">
      <alignment horizontal="center"/>
    </xf>
    <xf numFmtId="0" fontId="0" fillId="0" borderId="25" xfId="0" applyBorder="1" applyAlignment="1">
      <alignment horizontal="center"/>
    </xf>
    <xf numFmtId="0" fontId="0" fillId="0" borderId="4" xfId="0" applyBorder="1" applyAlignment="1">
      <alignment horizontal="center"/>
    </xf>
    <xf numFmtId="0" fontId="0" fillId="0" borderId="13" xfId="0" applyBorder="1" applyAlignment="1">
      <alignment horizontal="center"/>
    </xf>
    <xf numFmtId="0" fontId="0" fillId="0" borderId="2" xfId="0"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12"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2" fillId="0" borderId="0" xfId="0" applyFont="1" applyAlignment="1">
      <alignment horizontal="right" vertical="center" wrapText="1"/>
    </xf>
    <xf numFmtId="0" fontId="2" fillId="0" borderId="0" xfId="0" applyFont="1" applyAlignment="1">
      <alignment horizontal="right" vertical="center"/>
    </xf>
    <xf numFmtId="0" fontId="3" fillId="0" borderId="0" xfId="0" applyFont="1" applyAlignment="1">
      <alignment horizontal="right" vertical="center"/>
    </xf>
    <xf numFmtId="0" fontId="0" fillId="4" borderId="14" xfId="0" applyFill="1" applyBorder="1"/>
    <xf numFmtId="0" fontId="0" fillId="5" borderId="14" xfId="0" applyFill="1" applyBorder="1"/>
    <xf numFmtId="0" fontId="2" fillId="2" borderId="14" xfId="0" applyFont="1" applyFill="1" applyBorder="1" applyAlignment="1">
      <alignment horizontal="center"/>
    </xf>
    <xf numFmtId="0" fontId="0" fillId="6" borderId="0" xfId="0" applyFill="1"/>
    <xf numFmtId="0" fontId="0" fillId="7" borderId="14" xfId="0" applyFill="1" applyBorder="1"/>
    <xf numFmtId="0" fontId="0" fillId="0" borderId="14" xfId="0" applyBorder="1"/>
    <xf numFmtId="0" fontId="0" fillId="9" borderId="14" xfId="0" applyFill="1" applyBorder="1"/>
    <xf numFmtId="0" fontId="11" fillId="0" borderId="0" xfId="0" applyFont="1" applyAlignment="1">
      <alignment horizontal="center"/>
    </xf>
    <xf numFmtId="0" fontId="3" fillId="0" borderId="0" xfId="0" applyFont="1" applyAlignment="1">
      <alignment horizontal="left"/>
    </xf>
    <xf numFmtId="0" fontId="2" fillId="9" borderId="0" xfId="0" applyFont="1" applyFill="1"/>
    <xf numFmtId="0" fontId="0" fillId="9" borderId="0" xfId="0" applyFill="1"/>
    <xf numFmtId="0" fontId="11" fillId="9" borderId="29" xfId="0" applyFont="1" applyFill="1" applyBorder="1" applyAlignment="1">
      <alignment horizontal="center"/>
    </xf>
    <xf numFmtId="0" fontId="11" fillId="9" borderId="30" xfId="0" applyFont="1" applyFill="1" applyBorder="1" applyAlignment="1">
      <alignment horizontal="center"/>
    </xf>
    <xf numFmtId="0" fontId="3" fillId="9" borderId="0" xfId="0" applyFont="1" applyFill="1" applyAlignment="1">
      <alignment horizontal="left"/>
    </xf>
    <xf numFmtId="0" fontId="11" fillId="9" borderId="0" xfId="0" applyFont="1" applyFill="1" applyAlignment="1">
      <alignment horizontal="center"/>
    </xf>
    <xf numFmtId="0" fontId="0" fillId="9" borderId="33" xfId="0" applyFill="1" applyBorder="1"/>
    <xf numFmtId="0" fontId="0" fillId="9" borderId="32" xfId="0" applyFill="1" applyBorder="1"/>
    <xf numFmtId="0" fontId="0" fillId="10" borderId="14" xfId="0" applyFill="1" applyBorder="1"/>
    <xf numFmtId="0" fontId="0" fillId="11" borderId="14" xfId="0" applyFill="1" applyBorder="1"/>
    <xf numFmtId="0" fontId="0" fillId="11" borderId="21" xfId="0" applyFill="1" applyBorder="1"/>
    <xf numFmtId="0" fontId="0" fillId="8" borderId="24" xfId="0" applyFill="1" applyBorder="1"/>
    <xf numFmtId="0" fontId="0" fillId="9" borderId="34" xfId="0" applyFill="1" applyBorder="1"/>
    <xf numFmtId="0" fontId="0" fillId="8" borderId="14" xfId="0" applyFill="1" applyBorder="1"/>
    <xf numFmtId="0" fontId="11" fillId="9" borderId="31" xfId="0" applyFont="1" applyFill="1" applyBorder="1" applyAlignment="1">
      <alignment horizontal="center"/>
    </xf>
    <xf numFmtId="0" fontId="0" fillId="11" borderId="14" xfId="0" applyFill="1" applyBorder="1" applyAlignment="1">
      <alignment horizontal="center"/>
    </xf>
    <xf numFmtId="0" fontId="5" fillId="11" borderId="14" xfId="0" applyFont="1" applyFill="1" applyBorder="1" applyAlignment="1">
      <alignment horizontal="center"/>
    </xf>
    <xf numFmtId="0" fontId="0" fillId="11" borderId="14" xfId="0" applyFill="1" applyBorder="1" applyAlignment="1">
      <alignment horizontal="center" vertical="center"/>
    </xf>
    <xf numFmtId="0" fontId="0" fillId="10" borderId="21" xfId="0" applyFill="1" applyBorder="1"/>
    <xf numFmtId="0" fontId="2" fillId="2" borderId="14" xfId="0" applyFont="1" applyFill="1" applyBorder="1"/>
    <xf numFmtId="0" fontId="2" fillId="2" borderId="14" xfId="0" applyFont="1" applyFill="1" applyBorder="1" applyAlignment="1">
      <alignment horizontal="left" vertical="top"/>
    </xf>
    <xf numFmtId="0" fontId="0" fillId="8" borderId="34" xfId="0" applyFill="1" applyBorder="1"/>
    <xf numFmtId="0" fontId="0" fillId="8" borderId="35" xfId="0" applyFill="1" applyBorder="1"/>
    <xf numFmtId="0" fontId="0" fillId="8" borderId="36" xfId="0" applyFill="1" applyBorder="1"/>
    <xf numFmtId="0" fontId="0" fillId="0" borderId="32" xfId="0" applyBorder="1"/>
    <xf numFmtId="0" fontId="11" fillId="0" borderId="31" xfId="0" applyFont="1" applyBorder="1" applyAlignment="1">
      <alignment horizontal="center"/>
    </xf>
    <xf numFmtId="0" fontId="0" fillId="0" borderId="33" xfId="0" applyBorder="1"/>
    <xf numFmtId="0" fontId="11" fillId="0" borderId="29" xfId="0" applyFont="1" applyBorder="1" applyAlignment="1">
      <alignment horizontal="center"/>
    </xf>
    <xf numFmtId="0" fontId="11" fillId="0" borderId="30" xfId="0" applyFont="1" applyBorder="1" applyAlignment="1">
      <alignment horizontal="center"/>
    </xf>
    <xf numFmtId="0" fontId="0" fillId="0" borderId="28" xfId="0" applyBorder="1"/>
    <xf numFmtId="0" fontId="0" fillId="7" borderId="27" xfId="0" applyFill="1" applyBorder="1"/>
    <xf numFmtId="0" fontId="0" fillId="9" borderId="14" xfId="0" applyFill="1" applyBorder="1" applyAlignment="1">
      <alignment horizontal="center"/>
    </xf>
    <xf numFmtId="0" fontId="0" fillId="3" borderId="34" xfId="0" applyFill="1" applyBorder="1"/>
    <xf numFmtId="0" fontId="0" fillId="12" borderId="14" xfId="0" applyFill="1" applyBorder="1" applyAlignment="1">
      <alignment horizontal="center"/>
    </xf>
    <xf numFmtId="0" fontId="5" fillId="12" borderId="14" xfId="0" applyFont="1" applyFill="1" applyBorder="1" applyAlignment="1">
      <alignment horizontal="center"/>
    </xf>
    <xf numFmtId="164" fontId="0" fillId="0" borderId="14" xfId="0" applyNumberFormat="1" applyBorder="1"/>
    <xf numFmtId="0" fontId="12" fillId="0" borderId="0" xfId="0" applyFont="1"/>
    <xf numFmtId="0" fontId="0" fillId="9" borderId="34" xfId="0" applyFill="1" applyBorder="1" applyAlignment="1">
      <alignment horizontal="center"/>
    </xf>
    <xf numFmtId="0" fontId="0" fillId="0" borderId="35" xfId="0" applyBorder="1"/>
    <xf numFmtId="0" fontId="13" fillId="0" borderId="0" xfId="0" applyFont="1"/>
    <xf numFmtId="0" fontId="0" fillId="12" borderId="14" xfId="0" applyFill="1" applyBorder="1"/>
    <xf numFmtId="0" fontId="12" fillId="9" borderId="14" xfId="0" applyFont="1" applyFill="1" applyBorder="1"/>
    <xf numFmtId="0" fontId="13" fillId="9" borderId="14" xfId="0" applyFont="1" applyFill="1" applyBorder="1"/>
    <xf numFmtId="0" fontId="0" fillId="0" borderId="12" xfId="0" applyBorder="1"/>
    <xf numFmtId="0" fontId="0" fillId="7" borderId="2" xfId="0" applyFill="1" applyBorder="1"/>
    <xf numFmtId="0" fontId="0" fillId="2" borderId="12" xfId="0" applyFill="1" applyBorder="1" applyAlignment="1">
      <alignment horizontal="center" wrapText="1"/>
    </xf>
    <xf numFmtId="0" fontId="0" fillId="2" borderId="2" xfId="0" applyFill="1" applyBorder="1" applyAlignment="1">
      <alignment horizontal="center" wrapText="1"/>
    </xf>
    <xf numFmtId="0" fontId="2" fillId="2" borderId="14" xfId="0" applyFont="1" applyFill="1" applyBorder="1" applyAlignment="1">
      <alignment horizontal="center"/>
    </xf>
    <xf numFmtId="0" fontId="2" fillId="0" borderId="1" xfId="0" applyFont="1" applyBorder="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65690</xdr:rowOff>
    </xdr:from>
    <xdr:ext cx="6743700" cy="7580585"/>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0" y="400707"/>
          <a:ext cx="6743700" cy="758058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50" b="1" baseline="0"/>
            <a:t>Portfolio selection </a:t>
          </a:r>
          <a:endParaRPr lang="en-US" sz="1050" b="0" i="0" u="none" strike="noStrike" baseline="0">
            <a:solidFill>
              <a:schemeClr val="tx1"/>
            </a:solidFill>
            <a:effectLst/>
            <a:latin typeface="+mn-lt"/>
            <a:ea typeface="+mn-ea"/>
            <a:cs typeface="+mn-cs"/>
          </a:endParaRPr>
        </a:p>
        <a:p>
          <a:r>
            <a:rPr lang="en-US" sz="1050" b="0" i="0" u="none" strike="noStrike" baseline="0">
              <a:solidFill>
                <a:schemeClr val="tx1"/>
              </a:solidFill>
              <a:effectLst/>
              <a:latin typeface="+mn-lt"/>
              <a:ea typeface="+mn-ea"/>
              <a:cs typeface="+mn-cs"/>
            </a:rPr>
            <a:t>FundStar Company invests in several types of funds.  The board of directors has asked you to formulate and implement </a:t>
          </a:r>
          <a:r>
            <a:rPr lang="en-US" sz="1050" b="0" i="0" baseline="0">
              <a:solidFill>
                <a:schemeClr val="tx1"/>
              </a:solidFill>
              <a:effectLst/>
              <a:latin typeface="+mn-lt"/>
              <a:ea typeface="+mn-ea"/>
              <a:cs typeface="+mn-cs"/>
            </a:rPr>
            <a:t>an LP model that supports deciding on a diversification strategy than maximizes expected returns for their initial capital of 10 million euros with the 3-year investment horizon. They have also provided you with the estimates on the investments expected returns obtained from a comprehensive simulation model (see Table 1).</a:t>
          </a:r>
        </a:p>
        <a:p>
          <a:endParaRPr lang="en-US" sz="1050" b="0" i="0" baseline="0">
            <a:solidFill>
              <a:schemeClr val="tx1"/>
            </a:solidFill>
            <a:effectLst/>
            <a:latin typeface="+mn-lt"/>
            <a:ea typeface="+mn-ea"/>
            <a:cs typeface="+mn-cs"/>
          </a:endParaRPr>
        </a:p>
        <a:p>
          <a:r>
            <a:rPr lang="en-US" sz="1050" b="0" i="0" baseline="0">
              <a:solidFill>
                <a:schemeClr val="tx1"/>
              </a:solidFill>
              <a:effectLst/>
              <a:latin typeface="+mn-lt"/>
              <a:ea typeface="+mn-ea"/>
              <a:cs typeface="+mn-cs"/>
            </a:rPr>
            <a:t>To ensure appropriate diversification the board has placed the following constraints on the portfolio: (i) maximum investment limits for each investment type (see Table 1), and (ii) the total amount invested in Global Sustainability and Energy Trends has to be at least 50% of the total amount invested into the other funds. </a:t>
          </a:r>
        </a:p>
        <a:p>
          <a:endParaRPr lang="en-US" sz="105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050" b="0" i="0" baseline="0">
              <a:solidFill>
                <a:schemeClr val="tx1"/>
              </a:solidFill>
              <a:effectLst/>
              <a:latin typeface="+mn-lt"/>
              <a:ea typeface="+mn-ea"/>
              <a:cs typeface="+mn-cs"/>
            </a:rPr>
            <a:t>Fundstar has a strong focus on corporate social responsibility. Thus, the investments should be made so that the Total Impact Score (TIS) of the investment portfolio exceeds 35000 points. The TIS for each fund in shown in Table 1. </a:t>
          </a:r>
          <a:r>
            <a:rPr lang="en-US" sz="1050">
              <a:solidFill>
                <a:schemeClr val="tx1"/>
              </a:solidFill>
              <a:effectLst/>
              <a:latin typeface="+mn-lt"/>
              <a:ea typeface="+mn-ea"/>
              <a:cs typeface="+mn-cs"/>
            </a:rPr>
            <a:t>TIS measures the impacts that the companies in</a:t>
          </a:r>
          <a:r>
            <a:rPr lang="en-US" sz="1050" baseline="0">
              <a:solidFill>
                <a:schemeClr val="tx1"/>
              </a:solidFill>
              <a:effectLst/>
              <a:latin typeface="+mn-lt"/>
              <a:ea typeface="+mn-ea"/>
              <a:cs typeface="+mn-cs"/>
            </a:rPr>
            <a:t> each fund </a:t>
          </a:r>
          <a:r>
            <a:rPr lang="en-US" sz="1050">
              <a:solidFill>
                <a:schemeClr val="tx1"/>
              </a:solidFill>
              <a:effectLst/>
              <a:latin typeface="+mn-lt"/>
              <a:ea typeface="+mn-ea"/>
              <a:cs typeface="+mn-cs"/>
            </a:rPr>
            <a:t>have on the surrounding world in areas of environment, health, society</a:t>
          </a:r>
          <a:r>
            <a:rPr lang="en-US" sz="1050" baseline="0">
              <a:solidFill>
                <a:schemeClr val="tx1"/>
              </a:solidFill>
              <a:effectLst/>
              <a:latin typeface="+mn-lt"/>
              <a:ea typeface="+mn-ea"/>
              <a:cs typeface="+mn-cs"/>
            </a:rPr>
            <a:t> </a:t>
          </a:r>
          <a:r>
            <a:rPr lang="en-US" sz="1050">
              <a:solidFill>
                <a:schemeClr val="tx1"/>
              </a:solidFill>
              <a:effectLst/>
              <a:latin typeface="+mn-lt"/>
              <a:ea typeface="+mn-ea"/>
              <a:cs typeface="+mn-cs"/>
            </a:rPr>
            <a:t>and knowledge. The analytics tools used to estimate the TIS scores utilize an extensive literature review based on natural language processing to analyze the products and services of each company whose</a:t>
          </a:r>
          <a:r>
            <a:rPr lang="en-US" sz="1050" baseline="0">
              <a:solidFill>
                <a:schemeClr val="tx1"/>
              </a:solidFill>
              <a:effectLst/>
              <a:latin typeface="+mn-lt"/>
              <a:ea typeface="+mn-ea"/>
              <a:cs typeface="+mn-cs"/>
            </a:rPr>
            <a:t> stocks are included in </a:t>
          </a:r>
          <a:r>
            <a:rPr lang="en-US" sz="1050">
              <a:solidFill>
                <a:schemeClr val="tx1"/>
              </a:solidFill>
              <a:effectLst/>
              <a:latin typeface="+mn-lt"/>
              <a:ea typeface="+mn-ea"/>
              <a:cs typeface="+mn-cs"/>
            </a:rPr>
            <a:t>the fund.</a:t>
          </a:r>
          <a:endParaRPr lang="en-US" sz="1050" b="0" i="0" baseline="0">
            <a:solidFill>
              <a:schemeClr val="tx1"/>
            </a:solidFill>
            <a:effectLst/>
            <a:latin typeface="+mn-lt"/>
            <a:ea typeface="+mn-ea"/>
            <a:cs typeface="+mn-cs"/>
          </a:endParaRPr>
        </a:p>
        <a:p>
          <a:endParaRPr lang="en-US" sz="1050" b="1" i="0" u="none" strike="noStrike">
            <a:solidFill>
              <a:schemeClr val="tx1"/>
            </a:solidFill>
            <a:effectLst/>
            <a:latin typeface="+mn-lt"/>
            <a:ea typeface="+mn-ea"/>
            <a:cs typeface="+mn-cs"/>
          </a:endParaRPr>
        </a:p>
        <a:p>
          <a:r>
            <a:rPr lang="en-US" sz="1050" b="1" i="0" u="none" strike="noStrike">
              <a:solidFill>
                <a:schemeClr val="tx1"/>
              </a:solidFill>
              <a:effectLst/>
              <a:latin typeface="+mn-lt"/>
              <a:ea typeface="+mn-ea"/>
              <a:cs typeface="+mn-cs"/>
            </a:rPr>
            <a:t>a) </a:t>
          </a:r>
          <a:r>
            <a:rPr lang="en-US" sz="1050" b="0" i="0" u="none" strike="noStrike">
              <a:solidFill>
                <a:schemeClr val="tx1"/>
              </a:solidFill>
              <a:effectLst/>
              <a:latin typeface="+mn-lt"/>
              <a:ea typeface="+mn-ea"/>
              <a:cs typeface="+mn-cs"/>
            </a:rPr>
            <a:t> Formulate using mathematical notation an LP-problem to determine the amounts of investments </a:t>
          </a:r>
          <a:r>
            <a:rPr lang="en-US" sz="1050" b="0" i="1" u="none" strike="noStrike">
              <a:solidFill>
                <a:schemeClr val="tx1"/>
              </a:solidFill>
              <a:effectLst/>
              <a:latin typeface="+mn-lt"/>
              <a:ea typeface="+mn-ea"/>
              <a:cs typeface="+mn-cs"/>
            </a:rPr>
            <a:t>x</a:t>
          </a:r>
          <a:r>
            <a:rPr lang="en-US" sz="1050" b="0" i="1" u="none" strike="noStrike" baseline="-25000">
              <a:solidFill>
                <a:schemeClr val="tx1"/>
              </a:solidFill>
              <a:effectLst/>
              <a:latin typeface="+mn-lt"/>
              <a:ea typeface="+mn-ea"/>
              <a:cs typeface="+mn-cs"/>
            </a:rPr>
            <a:t>1 </a:t>
          </a:r>
          <a:r>
            <a:rPr lang="en-US" sz="1050" b="0" i="1" u="none" strike="noStrike">
              <a:solidFill>
                <a:schemeClr val="tx1"/>
              </a:solidFill>
              <a:effectLst/>
              <a:latin typeface="+mn-lt"/>
              <a:ea typeface="+mn-ea"/>
              <a:cs typeface="+mn-cs"/>
            </a:rPr>
            <a:t>,...,</a:t>
          </a:r>
          <a:r>
            <a:rPr lang="en-US" sz="1050" b="0" i="1">
              <a:solidFill>
                <a:schemeClr val="tx1"/>
              </a:solidFill>
              <a:effectLst/>
              <a:latin typeface="+mn-lt"/>
              <a:ea typeface="+mn-ea"/>
              <a:cs typeface="+mn-cs"/>
            </a:rPr>
            <a:t>x</a:t>
          </a:r>
          <a:r>
            <a:rPr lang="en-US" sz="1050" b="0" i="1" baseline="-25000">
              <a:solidFill>
                <a:schemeClr val="tx1"/>
              </a:solidFill>
              <a:effectLst/>
              <a:latin typeface="+mn-lt"/>
              <a:ea typeface="+mn-ea"/>
              <a:cs typeface="+mn-cs"/>
            </a:rPr>
            <a:t>6</a:t>
          </a:r>
          <a:r>
            <a:rPr lang="en-US" sz="1050" b="0" i="1" u="none" strike="noStrike">
              <a:solidFill>
                <a:schemeClr val="tx1"/>
              </a:solidFill>
              <a:effectLst/>
              <a:latin typeface="+mn-lt"/>
              <a:ea typeface="+mn-ea"/>
              <a:cs typeface="+mn-cs"/>
            </a:rPr>
            <a:t>  </a:t>
          </a:r>
          <a:r>
            <a:rPr lang="en-US" sz="1050" b="0" i="0" u="none" strike="noStrike">
              <a:solidFill>
                <a:schemeClr val="tx1"/>
              </a:solidFill>
              <a:effectLst/>
              <a:latin typeface="+mn-lt"/>
              <a:ea typeface="+mn-ea"/>
              <a:cs typeface="+mn-cs"/>
            </a:rPr>
            <a:t>made to each fund to maximize the absolute return on the investment and to satisfy the diversification and responsibility requirements. (2pts)     </a:t>
          </a:r>
        </a:p>
        <a:p>
          <a:endParaRPr lang="en-US" sz="1050" b="0" i="0">
            <a:solidFill>
              <a:schemeClr val="tx1"/>
            </a:solidFill>
            <a:latin typeface="+mn-lt"/>
          </a:endParaRPr>
        </a:p>
        <a:p>
          <a:r>
            <a:rPr lang="en-US" sz="1050" b="1" i="1">
              <a:solidFill>
                <a:sysClr val="windowText" lastClr="000000"/>
              </a:solidFill>
            </a:rPr>
            <a:t>Max.</a:t>
          </a:r>
          <a:r>
            <a:rPr lang="en-US" sz="1050" b="1" i="1" baseline="0">
              <a:solidFill>
                <a:sysClr val="windowText" lastClr="000000"/>
              </a:solidFill>
            </a:rPr>
            <a:t> 0,15*X1 + 0,12*X2 + 0,13*X3 + 0,19*X4 + 0,13*X5 + 0,15*X6</a:t>
          </a:r>
          <a:endParaRPr lang="en-US" sz="1050" b="1" i="1">
            <a:solidFill>
              <a:sysClr val="windowText" lastClr="000000"/>
            </a:solidFill>
          </a:endParaRPr>
        </a:p>
        <a:p>
          <a:endParaRPr lang="en-US" sz="1050" b="0">
            <a:solidFill>
              <a:srgbClr val="FF0000"/>
            </a:solidFill>
          </a:endParaRPr>
        </a:p>
        <a:p>
          <a:r>
            <a:rPr lang="en-US" sz="1050" b="1">
              <a:solidFill>
                <a:sysClr val="windowText" lastClr="000000"/>
              </a:solidFill>
            </a:rPr>
            <a:t>Subject</a:t>
          </a:r>
          <a:r>
            <a:rPr lang="en-US" sz="1050" b="1" baseline="0">
              <a:solidFill>
                <a:sysClr val="windowText" lastClr="000000"/>
              </a:solidFill>
            </a:rPr>
            <a:t> to: </a:t>
          </a:r>
        </a:p>
        <a:p>
          <a:r>
            <a:rPr lang="en-US" sz="1050" b="1" baseline="0">
              <a:solidFill>
                <a:sysClr val="windowText" lastClr="000000"/>
              </a:solidFill>
            </a:rPr>
            <a:t>x1, x2, x3, x4, x5, x6 &gt;= 0 (No shorting, direct investments) 		</a:t>
          </a:r>
          <a:r>
            <a:rPr lang="en-US" sz="1050" b="1" i="0" baseline="0">
              <a:solidFill>
                <a:sysClr val="windowText" lastClr="000000"/>
              </a:solidFill>
            </a:rPr>
            <a:t>c(1)</a:t>
          </a:r>
          <a:endParaRPr lang="en-US" sz="1050" b="1" i="0">
            <a:solidFill>
              <a:sysClr val="windowText" lastClr="000000"/>
            </a:solidFill>
          </a:endParaRPr>
        </a:p>
        <a:p>
          <a:r>
            <a:rPr lang="en-US" sz="1050" b="1" i="1">
              <a:solidFill>
                <a:sysClr val="windowText" lastClr="000000"/>
              </a:solidFill>
            </a:rPr>
            <a:t>x1,</a:t>
          </a:r>
          <a:r>
            <a:rPr lang="en-US" sz="1050" b="1" i="1" baseline="0">
              <a:solidFill>
                <a:sysClr val="windowText" lastClr="000000"/>
              </a:solidFill>
            </a:rPr>
            <a:t> x2, x3, x6 &lt;= 3 				</a:t>
          </a:r>
          <a:r>
            <a:rPr lang="en-US" sz="1050" b="1" i="0" baseline="0">
              <a:solidFill>
                <a:sysClr val="windowText" lastClr="000000"/>
              </a:solidFill>
            </a:rPr>
            <a:t>c(2)</a:t>
          </a:r>
        </a:p>
        <a:p>
          <a:r>
            <a:rPr lang="en-US" sz="1050" b="1" i="1" baseline="0">
              <a:solidFill>
                <a:sysClr val="windowText" lastClr="000000"/>
              </a:solidFill>
            </a:rPr>
            <a:t>x4, x5 &lt;= 2					</a:t>
          </a:r>
          <a:r>
            <a:rPr lang="en-US" sz="1050" b="1" i="0" baseline="0">
              <a:solidFill>
                <a:sysClr val="windowText" lastClr="000000"/>
              </a:solidFill>
            </a:rPr>
            <a:t>c(3)</a:t>
          </a:r>
        </a:p>
        <a:p>
          <a:r>
            <a:rPr lang="en-US" sz="1050" b="1" i="1">
              <a:solidFill>
                <a:sysClr val="windowText" lastClr="000000"/>
              </a:solidFill>
            </a:rPr>
            <a:t>x5 + x6</a:t>
          </a:r>
          <a:r>
            <a:rPr lang="en-US" sz="1050" b="1" i="1" baseline="0">
              <a:solidFill>
                <a:sysClr val="windowText" lastClr="000000"/>
              </a:solidFill>
            </a:rPr>
            <a:t> &gt;= 0,5 * (x1 + x2 + x3 + x4)			</a:t>
          </a:r>
          <a:r>
            <a:rPr lang="en-US" sz="1050" b="1" i="0" baseline="0">
              <a:solidFill>
                <a:sysClr val="windowText" lastClr="000000"/>
              </a:solidFill>
            </a:rPr>
            <a:t>c(4)</a:t>
          </a:r>
        </a:p>
        <a:p>
          <a:r>
            <a:rPr lang="en-US" sz="1050" b="1" i="1" baseline="0">
              <a:solidFill>
                <a:sysClr val="windowText" lastClr="000000"/>
              </a:solidFill>
            </a:rPr>
            <a:t>3486 *x1 - 734*x2 + 2678*x3 + 435*x4 + 5623*x5 + 3454*x6  &gt;= 35000 	</a:t>
          </a:r>
          <a:r>
            <a:rPr lang="en-US" sz="1050" b="1" i="0" baseline="0">
              <a:solidFill>
                <a:sysClr val="windowText" lastClr="000000"/>
              </a:solidFill>
            </a:rPr>
            <a:t>c(5)</a:t>
          </a:r>
        </a:p>
        <a:p>
          <a:r>
            <a:rPr lang="en-US" sz="1050" b="1" i="0" baseline="0">
              <a:solidFill>
                <a:sysClr val="windowText" lastClr="000000"/>
              </a:solidFill>
            </a:rPr>
            <a:t>x1 + x2 + x3 + x4 + x5 + x6 = 10				c(6)</a:t>
          </a:r>
          <a:endParaRPr lang="en-US" sz="1050" b="1" i="0">
            <a:solidFill>
              <a:sysClr val="windowText" lastClr="000000"/>
            </a:solidFill>
          </a:endParaRPr>
        </a:p>
        <a:p>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p>
        <a:p>
          <a:r>
            <a:rPr lang="en-US" sz="1050" b="1" i="0" u="none" strike="noStrike">
              <a:solidFill>
                <a:schemeClr val="tx1"/>
              </a:solidFill>
              <a:effectLst/>
              <a:latin typeface="+mn-lt"/>
              <a:ea typeface="+mn-ea"/>
              <a:cs typeface="+mn-cs"/>
            </a:rPr>
            <a:t>b) </a:t>
          </a:r>
          <a:r>
            <a:rPr lang="en-US" sz="1050" b="0" i="0" u="none" strike="noStrike" baseline="0">
              <a:solidFill>
                <a:schemeClr val="tx1"/>
              </a:solidFill>
              <a:effectLst/>
              <a:latin typeface="+mn-lt"/>
              <a:ea typeface="+mn-ea"/>
              <a:cs typeface="+mn-cs"/>
            </a:rPr>
            <a:t> </a:t>
          </a:r>
          <a:r>
            <a:rPr lang="en-US" sz="1050" b="0"/>
            <a:t>I</a:t>
          </a:r>
          <a:r>
            <a:rPr lang="en-US" sz="1050" b="0" i="0" u="none" strike="noStrike">
              <a:solidFill>
                <a:schemeClr val="tx1"/>
              </a:solidFill>
              <a:effectLst/>
              <a:latin typeface="+mn-lt"/>
              <a:ea typeface="+mn-ea"/>
              <a:cs typeface="+mn-cs"/>
            </a:rPr>
            <a:t>mplement the model using spreadsheet software. Make sure it is a linear model. (2pts)</a:t>
          </a:r>
          <a:r>
            <a:rPr lang="en-US" sz="1050" b="0"/>
            <a:t> </a:t>
          </a:r>
          <a:r>
            <a:rPr lang="en-US" sz="1050" b="0" i="0" u="none" strike="noStrike">
              <a:solidFill>
                <a:schemeClr val="tx1"/>
              </a:solidFill>
              <a:effectLst/>
              <a:latin typeface="+mn-lt"/>
              <a:ea typeface="+mn-ea"/>
              <a:cs typeface="+mn-cs"/>
            </a:rPr>
            <a:t> </a:t>
          </a:r>
          <a:r>
            <a:rPr lang="en-US" sz="1050" b="0"/>
            <a:t> </a:t>
          </a:r>
        </a:p>
        <a:p>
          <a:endParaRPr lang="en-US" sz="1050" b="0" i="0" u="none" strike="noStrike">
            <a:solidFill>
              <a:schemeClr val="tx1"/>
            </a:solidFill>
            <a:effectLst/>
            <a:latin typeface="+mn-lt"/>
            <a:ea typeface="+mn-ea"/>
            <a:cs typeface="+mn-cs"/>
          </a:endParaRPr>
        </a:p>
        <a:p>
          <a:r>
            <a:rPr lang="en-US" sz="1050" b="1" i="1" u="none" strike="noStrike">
              <a:solidFill>
                <a:schemeClr val="tx1"/>
              </a:solidFill>
              <a:effectLst/>
              <a:latin typeface="+mn-lt"/>
              <a:ea typeface="+mn-ea"/>
              <a:cs typeface="+mn-cs"/>
            </a:rPr>
            <a:t>See below</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p>
        <a:p>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p>
        <a:p>
          <a:r>
            <a:rPr lang="en-US" sz="1050" b="1" i="0" u="none" strike="noStrike">
              <a:solidFill>
                <a:schemeClr val="tx1"/>
              </a:solidFill>
              <a:effectLst/>
              <a:latin typeface="+mn-lt"/>
              <a:ea typeface="+mn-ea"/>
              <a:cs typeface="+mn-cs"/>
            </a:rPr>
            <a:t>c)  </a:t>
          </a:r>
          <a:r>
            <a:rPr lang="en-US" sz="1050" b="0" i="0" u="none" strike="noStrike">
              <a:solidFill>
                <a:schemeClr val="tx1"/>
              </a:solidFill>
              <a:effectLst/>
              <a:latin typeface="+mn-lt"/>
              <a:ea typeface="+mn-ea"/>
              <a:cs typeface="+mn-cs"/>
            </a:rPr>
            <a:t>What are the optimal investment</a:t>
          </a:r>
          <a:r>
            <a:rPr lang="en-US" sz="1050" b="0" i="0" u="none" strike="noStrike" baseline="0">
              <a:solidFill>
                <a:schemeClr val="tx1"/>
              </a:solidFill>
              <a:effectLst/>
              <a:latin typeface="+mn-lt"/>
              <a:ea typeface="+mn-ea"/>
              <a:cs typeface="+mn-cs"/>
            </a:rPr>
            <a:t> amounts </a:t>
          </a:r>
          <a:r>
            <a:rPr lang="en-US" sz="1050" b="0" i="1">
              <a:solidFill>
                <a:schemeClr val="tx1"/>
              </a:solidFill>
              <a:effectLst/>
              <a:latin typeface="+mn-lt"/>
              <a:ea typeface="+mn-ea"/>
              <a:cs typeface="+mn-cs"/>
            </a:rPr>
            <a:t>x</a:t>
          </a:r>
          <a:r>
            <a:rPr lang="en-US" sz="1050" b="0" i="1" baseline="-25000">
              <a:solidFill>
                <a:schemeClr val="tx1"/>
              </a:solidFill>
              <a:effectLst/>
              <a:latin typeface="+mn-lt"/>
              <a:ea typeface="+mn-ea"/>
              <a:cs typeface="+mn-cs"/>
            </a:rPr>
            <a:t>1 </a:t>
          </a:r>
          <a:r>
            <a:rPr lang="en-US" sz="1050" b="0" i="1">
              <a:solidFill>
                <a:schemeClr val="tx1"/>
              </a:solidFill>
              <a:effectLst/>
              <a:latin typeface="+mn-lt"/>
              <a:ea typeface="+mn-ea"/>
              <a:cs typeface="+mn-cs"/>
            </a:rPr>
            <a:t>,...,x</a:t>
          </a:r>
          <a:r>
            <a:rPr lang="en-US" sz="1050" b="0" i="1" baseline="-25000">
              <a:solidFill>
                <a:schemeClr val="tx1"/>
              </a:solidFill>
              <a:effectLst/>
              <a:latin typeface="+mn-lt"/>
              <a:ea typeface="+mn-ea"/>
              <a:cs typeface="+mn-cs"/>
            </a:rPr>
            <a:t>6</a:t>
          </a:r>
          <a:r>
            <a:rPr lang="en-US" sz="1050" b="0" i="0" u="none" strike="noStrike" baseline="0">
              <a:solidFill>
                <a:schemeClr val="tx1"/>
              </a:solidFill>
              <a:effectLst/>
              <a:latin typeface="+mn-lt"/>
              <a:ea typeface="+mn-ea"/>
              <a:cs typeface="+mn-cs"/>
            </a:rPr>
            <a:t> and the optimal objective function value</a:t>
          </a:r>
          <a:r>
            <a:rPr lang="en-US" sz="1050" b="0" i="0" u="none" strike="noStrike">
              <a:solidFill>
                <a:schemeClr val="tx1"/>
              </a:solidFill>
              <a:effectLst/>
              <a:latin typeface="+mn-lt"/>
              <a:ea typeface="+mn-ea"/>
              <a:cs typeface="+mn-cs"/>
            </a:rPr>
            <a:t>? (1pt)</a:t>
          </a:r>
        </a:p>
        <a:p>
          <a:r>
            <a:rPr lang="fi-FI" sz="1050" b="1" i="0" u="none" strike="noStrike">
              <a:solidFill>
                <a:srgbClr val="000000"/>
              </a:solidFill>
              <a:effectLst/>
              <a:latin typeface="Calibri" panose="020F0502020204030204" pitchFamily="34" charset="0"/>
            </a:rPr>
            <a:t>X</a:t>
          </a:r>
          <a:r>
            <a:rPr lang="fi-FI" sz="1050" b="1" i="0" u="none" strike="noStrike" baseline="0">
              <a:solidFill>
                <a:srgbClr val="000000"/>
              </a:solidFill>
              <a:effectLst/>
              <a:latin typeface="Calibri" panose="020F0502020204030204" pitchFamily="34" charset="0"/>
            </a:rPr>
            <a:t> = [3; 0; 0,9202; 1,079804; 2; 3 ] </a:t>
          </a:r>
          <a:r>
            <a:rPr lang="fi-FI" sz="1050" b="1"/>
            <a:t> </a:t>
          </a:r>
          <a:endParaRPr lang="en-US" sz="1050" b="1" i="0" u="none" strike="noStrike">
            <a:solidFill>
              <a:schemeClr val="tx1"/>
            </a:solidFill>
            <a:effectLst/>
            <a:latin typeface="+mn-lt"/>
            <a:ea typeface="+mn-ea"/>
            <a:cs typeface="+mn-cs"/>
          </a:endParaRPr>
        </a:p>
        <a:p>
          <a:endParaRPr lang="en-US" sz="1050" b="0" i="0" u="none" strike="noStrike">
            <a:solidFill>
              <a:schemeClr val="tx1"/>
            </a:solidFill>
            <a:effectLst/>
            <a:latin typeface="+mn-lt"/>
            <a:ea typeface="+mn-ea"/>
            <a:cs typeface="+mn-cs"/>
          </a:endParaRPr>
        </a:p>
        <a:p>
          <a:r>
            <a:rPr lang="en-US" sz="1050" b="1" i="0" u="none" strike="noStrike">
              <a:solidFill>
                <a:schemeClr val="tx1"/>
              </a:solidFill>
              <a:effectLst/>
              <a:latin typeface="+mn-lt"/>
              <a:ea typeface="+mn-ea"/>
              <a:cs typeface="+mn-cs"/>
            </a:rPr>
            <a:t>d) </a:t>
          </a:r>
          <a:r>
            <a:rPr lang="en-US" sz="1050" b="0" i="0">
              <a:solidFill>
                <a:schemeClr val="tx1"/>
              </a:solidFill>
              <a:effectLst/>
              <a:latin typeface="+mn-lt"/>
              <a:ea typeface="+mn-ea"/>
              <a:cs typeface="+mn-cs"/>
            </a:rPr>
            <a:t>Use the sensitivity report to</a:t>
          </a:r>
          <a:r>
            <a:rPr lang="en-US" sz="1050" b="0" i="0" baseline="0">
              <a:solidFill>
                <a:schemeClr val="tx1"/>
              </a:solidFill>
              <a:effectLst/>
              <a:latin typeface="+mn-lt"/>
              <a:ea typeface="+mn-ea"/>
              <a:cs typeface="+mn-cs"/>
            </a:rPr>
            <a:t> analyze how much more returns could be achieved if the initial capital was 10.5 million euros. Justify your answer using the sensitivity report (1pt)</a:t>
          </a:r>
          <a:endParaRPr lang="en-FI" sz="105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50" b="1" i="0" u="none" strike="noStrike" kern="0" cap="none" spc="0" normalizeH="0" baseline="0" noProof="0">
              <a:ln>
                <a:noFill/>
              </a:ln>
              <a:solidFill>
                <a:prstClr val="black"/>
              </a:solidFill>
              <a:effectLst/>
              <a:uLnTx/>
              <a:uFillTx/>
              <a:latin typeface="+mn-lt"/>
              <a:ea typeface="+mn-ea"/>
              <a:cs typeface="+mn-cs"/>
            </a:rPr>
            <a:t>As the 0,5 million is in range of allowable increase, given ceteris parabus, the solution stays the same. We can calculate the optimal ratios of the investments against the 10 million, and with these, calculate the new profit. The new profit is </a:t>
          </a:r>
          <a:r>
            <a:rPr kumimoji="0" lang="en-US" sz="1050" b="1" i="0" u="none" strike="noStrike" kern="0" cap="none" spc="0" normalizeH="0" baseline="0" noProof="0">
              <a:ln>
                <a:noFill/>
              </a:ln>
              <a:solidFill>
                <a:srgbClr val="FF0000"/>
              </a:solidFill>
              <a:effectLst/>
              <a:uLnTx/>
              <a:uFillTx/>
              <a:latin typeface="+mn-lt"/>
              <a:ea typeface="+mn-ea"/>
              <a:cs typeface="+mn-cs"/>
            </a:rPr>
            <a:t>1,55903</a:t>
          </a:r>
          <a:r>
            <a:rPr kumimoji="0" lang="en-US" sz="1050" b="1" i="0" u="none" strike="noStrike" kern="0" cap="none" spc="0" normalizeH="0" baseline="0" noProof="0">
              <a:ln>
                <a:noFill/>
              </a:ln>
              <a:solidFill>
                <a:prstClr val="black"/>
              </a:solidFill>
              <a:effectLst/>
              <a:uLnTx/>
              <a:uFillTx/>
              <a:latin typeface="+mn-lt"/>
              <a:ea typeface="+mn-ea"/>
              <a:cs typeface="+mn-cs"/>
            </a:rPr>
            <a:t> (Calculation on the right)</a:t>
          </a:r>
        </a:p>
        <a:p>
          <a:endParaRPr lang="en-US" sz="1050" b="0" i="0" u="none" strike="noStrike">
            <a:solidFill>
              <a:schemeClr val="tx1"/>
            </a:solidFill>
            <a:effectLst/>
            <a:latin typeface="+mn-lt"/>
            <a:ea typeface="+mn-ea"/>
            <a:cs typeface="+mn-cs"/>
          </a:endParaRPr>
        </a:p>
        <a:p>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r>
            <a:rPr lang="en-US" sz="1050" b="0"/>
            <a:t> </a:t>
          </a:r>
          <a:r>
            <a:rPr lang="en-US" sz="1050" b="0" i="0" u="none" strike="noStrike">
              <a:solidFill>
                <a:schemeClr val="tx1"/>
              </a:solidFill>
              <a:effectLst/>
              <a:latin typeface="+mn-lt"/>
              <a:ea typeface="+mn-ea"/>
              <a:cs typeface="+mn-cs"/>
            </a:rPr>
            <a:t> </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285749</xdr:colOff>
      <xdr:row>1</xdr:row>
      <xdr:rowOff>47625</xdr:rowOff>
    </xdr:from>
    <xdr:ext cx="7639051" cy="10994806"/>
    <xdr:sp macro="" textlink="">
      <xdr:nvSpPr>
        <xdr:cNvPr id="4" name="TextBox 3">
          <a:extLst>
            <a:ext uri="{FF2B5EF4-FFF2-40B4-BE49-F238E27FC236}">
              <a16:creationId xmlns:a16="http://schemas.microsoft.com/office/drawing/2014/main" id="{D27DD6BE-DF5F-481C-99D6-40D3ADF05E02}"/>
            </a:ext>
          </a:extLst>
        </xdr:cNvPr>
        <xdr:cNvSpPr txBox="1"/>
      </xdr:nvSpPr>
      <xdr:spPr>
        <a:xfrm>
          <a:off x="285749" y="382642"/>
          <a:ext cx="7639051" cy="1099480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Workforce planning</a:t>
          </a:r>
          <a:r>
            <a:rPr lang="en-US" sz="1600" b="1" baseline="0"/>
            <a:t> </a:t>
          </a:r>
        </a:p>
        <a:p>
          <a:r>
            <a:rPr lang="en-US" sz="1100" b="0" i="0" baseline="0">
              <a:solidFill>
                <a:schemeClr val="tx1"/>
              </a:solidFill>
              <a:effectLst/>
              <a:latin typeface="+mn-lt"/>
              <a:ea typeface="+mn-ea"/>
              <a:cs typeface="+mn-cs"/>
            </a:rPr>
            <a:t>Shopping mall Greeni operates seven days a week and the cleaning staff works between 12:30 and 20:30 (i.e., 8 hours). Predictive analytics utilizing historical data provides estimates the number of cleaning staff required for each day of the week (Table 1).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Your job is to develop a linear programming model that based on these predictions generates work schedules for the staff. The collective bargaining agreement necessitates that each staff member can be assigned one of the eight work schedules in Table 2.  Moreover, the model should promote employee well-being by ensuring that at least 75% of the staff have two consecutive days off, and that at least 50% of the staff have Saturday or Sunday off.  The hourly wages are given in Table 3.</a:t>
          </a:r>
        </a:p>
        <a:p>
          <a:endParaRPr lang="en-US" sz="1100" b="0"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a) </a:t>
          </a:r>
          <a:r>
            <a:rPr lang="en-US" sz="1100" b="0" i="0" baseline="0">
              <a:solidFill>
                <a:schemeClr val="tx1"/>
              </a:solidFill>
              <a:effectLst/>
              <a:latin typeface="+mn-lt"/>
              <a:ea typeface="+mn-ea"/>
              <a:cs typeface="+mn-cs"/>
            </a:rPr>
            <a:t>Mathematically formulate an LP model to allocate workers to work schedules so that total wage costs are minimized (3pts)</a:t>
          </a:r>
        </a:p>
        <a:p>
          <a:endParaRPr lang="en-US" sz="1100" b="0" i="0" baseline="0">
            <a:solidFill>
              <a:schemeClr val="tx1"/>
            </a:solidFill>
            <a:effectLst/>
            <a:latin typeface="+mn-lt"/>
            <a:ea typeface="+mn-ea"/>
            <a:cs typeface="+mn-cs"/>
          </a:endParaRPr>
        </a:p>
        <a:p>
          <a:r>
            <a:rPr lang="en-US" sz="1100" b="1" i="0" baseline="0">
              <a:solidFill>
                <a:sysClr val="windowText" lastClr="000000"/>
              </a:solidFill>
              <a:effectLst/>
              <a:latin typeface="+mn-lt"/>
              <a:ea typeface="+mn-ea"/>
              <a:cs typeface="+mn-cs"/>
            </a:rPr>
            <a:t>Decision variables: Amount of people working different schedules </a:t>
          </a:r>
        </a:p>
        <a:p>
          <a:r>
            <a:rPr lang="en-US" sz="1100" b="1" i="0" baseline="0">
              <a:solidFill>
                <a:sysClr val="windowText" lastClr="000000"/>
              </a:solidFill>
              <a:effectLst/>
              <a:latin typeface="+mn-lt"/>
              <a:ea typeface="+mn-ea"/>
              <a:cs typeface="+mn-cs"/>
            </a:rPr>
            <a:t>Cost function: Sumproduct of schedule cost *  people working the schedule</a:t>
          </a:r>
        </a:p>
        <a:p>
          <a:endParaRPr lang="en-US" sz="1100" b="1" i="0" baseline="0">
            <a:solidFill>
              <a:sysClr val="windowText" lastClr="000000"/>
            </a:solidFill>
            <a:effectLst/>
            <a:latin typeface="+mn-lt"/>
            <a:ea typeface="+mn-ea"/>
            <a:cs typeface="+mn-cs"/>
          </a:endParaRPr>
        </a:p>
        <a:p>
          <a:r>
            <a:rPr lang="en-US" sz="1100" b="1" i="0" baseline="0">
              <a:solidFill>
                <a:sysClr val="windowText" lastClr="000000"/>
              </a:solidFill>
              <a:effectLst/>
              <a:latin typeface="+mn-lt"/>
              <a:ea typeface="+mn-ea"/>
              <a:cs typeface="+mn-cs"/>
            </a:rPr>
            <a:t>Schedule cost formula =&gt;  C = wage/hour * 8h * days in a week</a:t>
          </a:r>
        </a:p>
        <a:p>
          <a:endParaRPr lang="en-US" sz="1100" b="1" i="0" baseline="0">
            <a:solidFill>
              <a:sysClr val="windowText" lastClr="000000"/>
            </a:solidFill>
            <a:effectLst/>
            <a:latin typeface="+mn-lt"/>
            <a:ea typeface="+mn-ea"/>
            <a:cs typeface="+mn-cs"/>
          </a:endParaRPr>
        </a:p>
        <a:p>
          <a:r>
            <a:rPr lang="en-US" sz="1100" b="1" i="0" baseline="0">
              <a:solidFill>
                <a:sysClr val="windowText" lastClr="000000"/>
              </a:solidFill>
              <a:effectLst/>
              <a:latin typeface="+mn-lt"/>
              <a:ea typeface="+mn-ea"/>
              <a:cs typeface="+mn-cs"/>
            </a:rPr>
            <a:t>Schedule costs:</a:t>
          </a:r>
        </a:p>
        <a:p>
          <a:r>
            <a:rPr lang="en-US" sz="1100" b="1" i="0" baseline="0">
              <a:solidFill>
                <a:sysClr val="windowText" lastClr="000000"/>
              </a:solidFill>
              <a:effectLst/>
              <a:latin typeface="+mn-lt"/>
              <a:ea typeface="+mn-ea"/>
              <a:cs typeface="+mn-cs"/>
            </a:rPr>
            <a:t>Cindex = Cost of the schedule with the index</a:t>
          </a:r>
        </a:p>
        <a:p>
          <a:endParaRPr lang="en-US" sz="1100" b="1" i="0" baseline="0">
            <a:solidFill>
              <a:sysClr val="windowText" lastClr="000000"/>
            </a:solidFill>
            <a:effectLst/>
            <a:latin typeface="+mn-lt"/>
            <a:ea typeface="+mn-ea"/>
            <a:cs typeface="+mn-cs"/>
          </a:endParaRPr>
        </a:p>
        <a:p>
          <a:r>
            <a:rPr lang="en-US" sz="1100" b="1" i="0" baseline="0">
              <a:solidFill>
                <a:sysClr val="windowText" lastClr="000000"/>
              </a:solidFill>
              <a:effectLst/>
              <a:latin typeface="+mn-lt"/>
              <a:ea typeface="+mn-ea"/>
              <a:cs typeface="+mn-cs"/>
            </a:rPr>
            <a:t>C1 = 5* 8*17 = 680</a:t>
          </a:r>
        </a:p>
        <a:p>
          <a:r>
            <a:rPr lang="en-US" sz="1100" b="1" i="0" baseline="0">
              <a:solidFill>
                <a:sysClr val="windowText" lastClr="000000"/>
              </a:solidFill>
              <a:effectLst/>
              <a:latin typeface="+mn-lt"/>
              <a:ea typeface="+mn-ea"/>
              <a:cs typeface="+mn-cs"/>
            </a:rPr>
            <a:t>C2 = 4 * 8*17 + 1* 8*30 = 784</a:t>
          </a:r>
        </a:p>
        <a:p>
          <a:r>
            <a:rPr lang="en-US" sz="1100" b="1" i="0" baseline="0">
              <a:solidFill>
                <a:sysClr val="windowText" lastClr="000000"/>
              </a:solidFill>
              <a:effectLst/>
              <a:latin typeface="+mn-lt"/>
              <a:ea typeface="+mn-ea"/>
              <a:cs typeface="+mn-cs"/>
            </a:rPr>
            <a:t>C3 = 3* 8*17 + 1* 8*20 + 1*8*30 = 808</a:t>
          </a:r>
        </a:p>
        <a:p>
          <a:r>
            <a:rPr lang="en-US" sz="1100" b="1" i="0" baseline="0">
              <a:solidFill>
                <a:sysClr val="windowText" lastClr="000000"/>
              </a:solidFill>
              <a:effectLst/>
              <a:latin typeface="+mn-lt"/>
              <a:ea typeface="+mn-ea"/>
              <a:cs typeface="+mn-cs"/>
            </a:rPr>
            <a:t>C4 = 3*8*17 + 1*8*30 = 648</a:t>
          </a:r>
        </a:p>
        <a:p>
          <a:r>
            <a:rPr lang="en-US" sz="1100" b="1" i="0" baseline="0">
              <a:solidFill>
                <a:sysClr val="windowText" lastClr="000000"/>
              </a:solidFill>
              <a:effectLst/>
              <a:latin typeface="+mn-lt"/>
              <a:ea typeface="+mn-ea"/>
              <a:cs typeface="+mn-cs"/>
            </a:rPr>
            <a:t>C5 = 3*8*17 + 1*8*20 + 1*8*30 = 808</a:t>
          </a:r>
        </a:p>
        <a:p>
          <a:r>
            <a:rPr lang="en-US" sz="1100" b="1" i="0" baseline="0">
              <a:solidFill>
                <a:sysClr val="windowText" lastClr="000000"/>
              </a:solidFill>
              <a:effectLst/>
              <a:latin typeface="+mn-lt"/>
              <a:ea typeface="+mn-ea"/>
              <a:cs typeface="+mn-cs"/>
            </a:rPr>
            <a:t>C6 = 3*8*17 + 1*8*20 + 1*8*30 = 808</a:t>
          </a:r>
        </a:p>
        <a:p>
          <a:r>
            <a:rPr lang="en-US" sz="1100" b="1" i="0" baseline="0">
              <a:solidFill>
                <a:sysClr val="windowText" lastClr="000000"/>
              </a:solidFill>
              <a:effectLst/>
              <a:latin typeface="+mn-lt"/>
              <a:ea typeface="+mn-ea"/>
              <a:cs typeface="+mn-cs"/>
            </a:rPr>
            <a:t>C7 = 4*8*17 + 1*8*20 = 704</a:t>
          </a:r>
        </a:p>
        <a:p>
          <a:pPr marL="0" indent="0"/>
          <a:r>
            <a:rPr lang="en-US" sz="1100" b="1" i="0" baseline="0">
              <a:solidFill>
                <a:sysClr val="windowText" lastClr="000000"/>
              </a:solidFill>
              <a:effectLst/>
              <a:latin typeface="+mn-lt"/>
              <a:ea typeface="+mn-ea"/>
              <a:cs typeface="+mn-cs"/>
            </a:rPr>
            <a:t>C8 = 4*8*17 + 1*8*20 = 704</a:t>
          </a:r>
        </a:p>
        <a:p>
          <a:pPr marL="0" indent="0"/>
          <a:endParaRPr lang="en-US" sz="1100" b="1" i="0" baseline="0">
            <a:solidFill>
              <a:sysClr val="windowText" lastClr="000000"/>
            </a:solidFill>
            <a:effectLst/>
            <a:latin typeface="+mn-lt"/>
            <a:ea typeface="+mn-ea"/>
            <a:cs typeface="+mn-cs"/>
          </a:endParaRPr>
        </a:p>
        <a:p>
          <a:pPr marL="0" indent="0"/>
          <a:r>
            <a:rPr lang="en-US" sz="1100" b="1" i="0" baseline="0">
              <a:solidFill>
                <a:sysClr val="windowText" lastClr="000000"/>
              </a:solidFill>
              <a:effectLst/>
              <a:latin typeface="+mn-lt"/>
              <a:ea typeface="+mn-ea"/>
              <a:cs typeface="+mn-cs"/>
            </a:rPr>
            <a:t>Objective function:</a:t>
          </a:r>
        </a:p>
        <a:p>
          <a:pPr marL="0" indent="0"/>
          <a:endParaRPr lang="en-US" sz="1100" b="1" i="0" baseline="0">
            <a:solidFill>
              <a:sysClr val="windowText" lastClr="000000"/>
            </a:solidFill>
            <a:effectLst/>
            <a:latin typeface="+mn-lt"/>
            <a:ea typeface="+mn-ea"/>
            <a:cs typeface="+mn-cs"/>
          </a:endParaRPr>
        </a:p>
        <a:p>
          <a:pPr marL="0" indent="0"/>
          <a:r>
            <a:rPr lang="en-US" sz="1100" b="1" i="0" baseline="0">
              <a:solidFill>
                <a:sysClr val="windowText" lastClr="000000"/>
              </a:solidFill>
              <a:effectLst/>
              <a:latin typeface="+mn-lt"/>
              <a:ea typeface="+mn-ea"/>
              <a:cs typeface="+mn-cs"/>
            </a:rPr>
            <a:t>Min. 680*X1 + 784*X2 + 808*X3 + 648*X4 + 808*X5 + 808*X6 + 704*X7 + 704*X8</a:t>
          </a:r>
        </a:p>
        <a:p>
          <a:endParaRPr lang="en-US" sz="1100" b="0" i="0" baseline="0">
            <a:solidFill>
              <a:srgbClr val="FF0000"/>
            </a:solidFill>
            <a:effectLst/>
            <a:latin typeface="+mn-lt"/>
            <a:ea typeface="+mn-ea"/>
            <a:cs typeface="+mn-cs"/>
          </a:endParaRPr>
        </a:p>
        <a:p>
          <a:r>
            <a:rPr lang="en-US" sz="1100" b="1" i="0" baseline="0">
              <a:solidFill>
                <a:sysClr val="windowText" lastClr="000000"/>
              </a:solidFill>
              <a:effectLst/>
              <a:latin typeface="+mn-lt"/>
              <a:ea typeface="+mn-ea"/>
              <a:cs typeface="+mn-cs"/>
            </a:rPr>
            <a:t>S.T. </a:t>
          </a:r>
        </a:p>
        <a:p>
          <a:r>
            <a:rPr lang="en-US" sz="1100" b="1" i="0" baseline="0">
              <a:solidFill>
                <a:sysClr val="windowText" lastClr="000000"/>
              </a:solidFill>
              <a:effectLst/>
              <a:latin typeface="+mn-lt"/>
              <a:ea typeface="+mn-ea"/>
              <a:cs typeface="+mn-cs"/>
            </a:rPr>
            <a:t>(General requirements)</a:t>
          </a:r>
        </a:p>
        <a:p>
          <a:r>
            <a:rPr lang="en-US" sz="1100" b="1" i="0" baseline="0">
              <a:solidFill>
                <a:sysClr val="windowText" lastClr="000000"/>
              </a:solidFill>
              <a:effectLst/>
              <a:latin typeface="+mn-lt"/>
              <a:ea typeface="+mn-ea"/>
              <a:cs typeface="+mn-cs"/>
            </a:rPr>
            <a:t>x1, x2, x3, x4, x5, x6, x7, x8 &gt;= 0				1</a:t>
          </a:r>
        </a:p>
        <a:p>
          <a:endParaRPr lang="en-US" sz="1100" b="1" i="0" baseline="0">
            <a:solidFill>
              <a:sysClr val="windowText" lastClr="000000"/>
            </a:solidFill>
            <a:effectLst/>
            <a:latin typeface="+mn-lt"/>
            <a:ea typeface="+mn-ea"/>
            <a:cs typeface="+mn-cs"/>
          </a:endParaRPr>
        </a:p>
        <a:p>
          <a:r>
            <a:rPr lang="en-US" sz="1100" b="1" i="0" baseline="0">
              <a:solidFill>
                <a:sysClr val="windowText" lastClr="000000"/>
              </a:solidFill>
              <a:effectLst/>
              <a:latin typeface="+mn-lt"/>
              <a:ea typeface="+mn-ea"/>
              <a:cs typeface="+mn-cs"/>
            </a:rPr>
            <a:t>(Staffing requirements)</a:t>
          </a:r>
        </a:p>
        <a:p>
          <a:r>
            <a:rPr lang="en-US" sz="1100" b="1" i="0" baseline="0">
              <a:solidFill>
                <a:sysClr val="windowText" lastClr="000000"/>
              </a:solidFill>
              <a:effectLst/>
              <a:latin typeface="+mn-lt"/>
              <a:ea typeface="+mn-ea"/>
              <a:cs typeface="+mn-cs"/>
            </a:rPr>
            <a:t>x1 + x2 + x3 + x5 + x6 + x7 + x8 &gt;= 22			2</a:t>
          </a:r>
        </a:p>
        <a:p>
          <a:r>
            <a:rPr lang="en-US" sz="1100" b="1" i="0" baseline="0">
              <a:solidFill>
                <a:sysClr val="windowText" lastClr="000000"/>
              </a:solidFill>
              <a:effectLst/>
              <a:latin typeface="+mn-lt"/>
              <a:ea typeface="+mn-ea"/>
              <a:cs typeface="+mn-cs"/>
            </a:rPr>
            <a:t>x1 + x4 + x6 + x7 + x8 &gt;= 13				3</a:t>
          </a:r>
        </a:p>
        <a:p>
          <a:r>
            <a:rPr lang="en-US" sz="1100" b="1" i="0" baseline="0">
              <a:solidFill>
                <a:sysClr val="windowText" lastClr="000000"/>
              </a:solidFill>
              <a:effectLst/>
              <a:latin typeface="+mn-lt"/>
              <a:ea typeface="+mn-ea"/>
              <a:cs typeface="+mn-cs"/>
            </a:rPr>
            <a:t>x1 + x2 + x4+ x5 + x6 + x7 &gt;= 15 				4</a:t>
          </a:r>
        </a:p>
        <a:p>
          <a:r>
            <a:rPr lang="en-US" sz="1100" b="1" i="0" baseline="0">
              <a:solidFill>
                <a:sysClr val="windowText" lastClr="000000"/>
              </a:solidFill>
              <a:effectLst/>
              <a:latin typeface="+mn-lt"/>
              <a:ea typeface="+mn-ea"/>
              <a:cs typeface="+mn-cs"/>
            </a:rPr>
            <a:t>x1 + x2 + x3 + x5 + x8 &gt;= 20 				5</a:t>
          </a:r>
        </a:p>
        <a:p>
          <a:r>
            <a:rPr lang="en-US" sz="1100" b="1" i="0" baseline="0">
              <a:solidFill>
                <a:sysClr val="windowText" lastClr="000000"/>
              </a:solidFill>
              <a:effectLst/>
              <a:latin typeface="+mn-lt"/>
              <a:ea typeface="+mn-ea"/>
              <a:cs typeface="+mn-cs"/>
            </a:rPr>
            <a:t>x1 + x2 + x3 + x4 + x7 + x8 &gt;= 18				6</a:t>
          </a:r>
        </a:p>
        <a:p>
          <a:r>
            <a:rPr lang="en-US" sz="1100" b="1" i="0" baseline="0">
              <a:solidFill>
                <a:sysClr val="windowText" lastClr="000000"/>
              </a:solidFill>
              <a:effectLst/>
              <a:latin typeface="+mn-lt"/>
              <a:ea typeface="+mn-ea"/>
              <a:cs typeface="+mn-cs"/>
            </a:rPr>
            <a:t>x3 + x5 + x6 + x7 + x8 &gt;= 23 				7</a:t>
          </a:r>
        </a:p>
        <a:p>
          <a:r>
            <a:rPr lang="en-US" sz="1100" b="1" i="0" baseline="0">
              <a:solidFill>
                <a:sysClr val="windowText" lastClr="000000"/>
              </a:solidFill>
              <a:effectLst/>
              <a:latin typeface="+mn-lt"/>
              <a:ea typeface="+mn-ea"/>
              <a:cs typeface="+mn-cs"/>
            </a:rPr>
            <a:t>x2 + x3 + x4 + x5 + x6 &gt;= 27 				8</a:t>
          </a:r>
        </a:p>
        <a:p>
          <a:r>
            <a:rPr lang="en-US" sz="1100" b="1" i="0" baseline="0">
              <a:solidFill>
                <a:sysClr val="windowText" lastClr="000000"/>
              </a:solidFill>
              <a:effectLst/>
              <a:latin typeface="+mn-lt"/>
              <a:ea typeface="+mn-ea"/>
              <a:cs typeface="+mn-cs"/>
            </a:rPr>
            <a:t>   </a:t>
          </a:r>
        </a:p>
        <a:p>
          <a:r>
            <a:rPr lang="en-US" sz="1100" b="1" i="0" baseline="0">
              <a:solidFill>
                <a:sysClr val="windowText" lastClr="000000"/>
              </a:solidFill>
              <a:effectLst/>
              <a:latin typeface="+mn-lt"/>
              <a:ea typeface="+mn-ea"/>
              <a:cs typeface="+mn-cs"/>
            </a:rPr>
            <a:t>(Wellbeing requirements)</a:t>
          </a:r>
        </a:p>
        <a:p>
          <a:r>
            <a:rPr lang="en-US" sz="1100" b="1" i="0" baseline="0">
              <a:solidFill>
                <a:sysClr val="windowText" lastClr="000000"/>
              </a:solidFill>
              <a:effectLst/>
              <a:latin typeface="+mn-lt"/>
              <a:ea typeface="+mn-ea"/>
              <a:cs typeface="+mn-cs"/>
            </a:rPr>
            <a:t>x1 + x3+ x6 &gt;= 0,75(x1 + x2 + x3 + x4 + x5 + x6 + x7 + x8)		9</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ysClr val="windowText" lastClr="000000"/>
              </a:solidFill>
              <a:effectLst/>
              <a:latin typeface="+mn-lt"/>
              <a:ea typeface="+mn-ea"/>
              <a:cs typeface="+mn-cs"/>
            </a:rPr>
            <a:t>x1 + x2 + x4 + x7 + x8 &gt;= 0,5(</a:t>
          </a:r>
          <a:r>
            <a:rPr lang="en-US" sz="1100" b="1" i="0" baseline="0">
              <a:solidFill>
                <a:schemeClr val="tx1"/>
              </a:solidFill>
              <a:effectLst/>
              <a:latin typeface="+mn-lt"/>
              <a:ea typeface="+mn-ea"/>
              <a:cs typeface="+mn-cs"/>
            </a:rPr>
            <a:t>x1 + x2 + x3 + x4 + x5 + x6 + x7 + x8)	10</a:t>
          </a:r>
          <a:endParaRPr lang="fi-FI">
            <a:effectLst/>
          </a:endParaRPr>
        </a:p>
        <a:p>
          <a:endParaRPr lang="en-US" sz="1100" b="1" i="0" baseline="0">
            <a:solidFill>
              <a:sysClr val="windowText" lastClr="000000"/>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(2pts)</a:t>
          </a:r>
        </a:p>
        <a:p>
          <a:endParaRPr lang="en-US" sz="1100" b="0"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Model is on the right</a:t>
          </a:r>
        </a:p>
        <a:p>
          <a:endParaRPr lang="en-US" sz="1100" b="0"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c) </a:t>
          </a:r>
          <a:r>
            <a:rPr lang="en-US" sz="1100" b="0" i="0" baseline="0">
              <a:solidFill>
                <a:schemeClr val="tx1"/>
              </a:solidFill>
              <a:effectLst/>
              <a:latin typeface="+mn-lt"/>
              <a:ea typeface="+mn-ea"/>
              <a:cs typeface="+mn-cs"/>
            </a:rPr>
            <a:t>What is the optimal value for total wage costs (1pt)</a:t>
          </a:r>
        </a:p>
        <a:p>
          <a:endParaRPr lang="en-US" sz="1100" b="0" i="0" baseline="0">
            <a:solidFill>
              <a:schemeClr val="tx1"/>
            </a:solidFill>
            <a:effectLst/>
            <a:latin typeface="+mn-lt"/>
            <a:ea typeface="+mn-ea"/>
            <a:cs typeface="+mn-cs"/>
          </a:endParaRPr>
        </a:p>
        <a:p>
          <a:r>
            <a:rPr lang="en-US" sz="1100" b="1" i="0" baseline="0">
              <a:solidFill>
                <a:sysClr val="windowText" lastClr="000000"/>
              </a:solidFill>
              <a:effectLst/>
              <a:latin typeface="+mn-lt"/>
              <a:ea typeface="+mn-ea"/>
              <a:cs typeface="+mn-cs"/>
            </a:rPr>
            <a:t>Minimum wage cost with the constraints is 29608€/week     </a:t>
          </a:r>
        </a:p>
        <a:p>
          <a:endParaRPr lang="en-US" sz="1600" b="1" baseline="0"/>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47624</xdr:colOff>
      <xdr:row>1</xdr:row>
      <xdr:rowOff>66676</xdr:rowOff>
    </xdr:from>
    <xdr:ext cx="7096125" cy="6423772"/>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47624" y="398370"/>
          <a:ext cx="7096125" cy="642377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Production scheduling </a:t>
          </a:r>
          <a:endParaRPr lang="en-US" sz="1100" b="0" i="0" u="none" strike="noStrike" baseline="0">
            <a:solidFill>
              <a:schemeClr val="tx1"/>
            </a:solidFill>
            <a:effectLst/>
            <a:latin typeface="+mn-lt"/>
            <a:ea typeface="+mn-ea"/>
            <a:cs typeface="+mn-cs"/>
          </a:endParaRPr>
        </a:p>
        <a:p>
          <a:r>
            <a:rPr lang="en-US" sz="1100">
              <a:solidFill>
                <a:schemeClr val="tx1"/>
              </a:solidFill>
              <a:effectLst/>
              <a:latin typeface="+mn-lt"/>
              <a:ea typeface="+mn-ea"/>
              <a:cs typeface="+mn-cs"/>
            </a:rPr>
            <a:t>Newtown Automotive Ltd. manufactures three electric car models Rabid, Hextavia and Suberc under contract to Weber Ltd. Four times each year the procurement officer at Weber contracts Newtown Automotive to place a monthly order for the coming four months. Weber’s demand varies each month based on its sales forecasts. Newtown Automotive has just received the January-March</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order (see Table 2) and must plan its four-month production by taking into account the following requirements.</a:t>
          </a:r>
        </a:p>
        <a:p>
          <a:endParaRPr lang="en-FI">
            <a:effectLst/>
          </a:endParaRPr>
        </a:p>
        <a:p>
          <a:r>
            <a:rPr lang="en-US" sz="1100">
              <a:solidFill>
                <a:schemeClr val="tx1"/>
              </a:solidFill>
              <a:effectLst/>
              <a:latin typeface="+mn-lt"/>
              <a:ea typeface="+mn-ea"/>
              <a:cs typeface="+mn-cs"/>
            </a:rPr>
            <a:t>1. Demand for</a:t>
          </a:r>
          <a:r>
            <a:rPr lang="en-US" sz="1100" baseline="0">
              <a:solidFill>
                <a:schemeClr val="tx1"/>
              </a:solidFill>
              <a:effectLst/>
              <a:latin typeface="+mn-lt"/>
              <a:ea typeface="+mn-ea"/>
              <a:cs typeface="+mn-cs"/>
            </a:rPr>
            <a:t> each</a:t>
          </a:r>
          <a:r>
            <a:rPr lang="en-US" sz="1100">
              <a:solidFill>
                <a:schemeClr val="tx1"/>
              </a:solidFill>
              <a:effectLst/>
              <a:latin typeface="+mn-lt"/>
              <a:ea typeface="+mn-ea"/>
              <a:cs typeface="+mn-cs"/>
            </a:rPr>
            <a:t> model</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has to be met each month. Also, the management would like to have a specific inventory left</a:t>
          </a:r>
          <a:r>
            <a:rPr lang="en-US" sz="1100" baseline="0">
              <a:solidFill>
                <a:schemeClr val="tx1"/>
              </a:solidFill>
              <a:effectLst/>
              <a:latin typeface="+mn-lt"/>
              <a:ea typeface="+mn-ea"/>
              <a:cs typeface="+mn-cs"/>
            </a:rPr>
            <a:t> at the end of March (see Table 2) as spring and especially summer months are</a:t>
          </a:r>
          <a:r>
            <a:rPr lang="en-US" sz="1100">
              <a:solidFill>
                <a:schemeClr val="tx1"/>
              </a:solidFill>
              <a:effectLst/>
              <a:latin typeface="+mn-lt"/>
              <a:ea typeface="+mn-ea"/>
              <a:cs typeface="+mn-cs"/>
            </a:rPr>
            <a:t> expected to</a:t>
          </a:r>
          <a:r>
            <a:rPr lang="en-US" sz="1100" baseline="0">
              <a:solidFill>
                <a:schemeClr val="tx1"/>
              </a:solidFill>
              <a:effectLst/>
              <a:latin typeface="+mn-lt"/>
              <a:ea typeface="+mn-ea"/>
              <a:cs typeface="+mn-cs"/>
            </a:rPr>
            <a:t> have</a:t>
          </a:r>
          <a:r>
            <a:rPr lang="en-US" sz="1100">
              <a:solidFill>
                <a:schemeClr val="tx1"/>
              </a:solidFill>
              <a:effectLst/>
              <a:latin typeface="+mn-lt"/>
              <a:ea typeface="+mn-ea"/>
              <a:cs typeface="+mn-cs"/>
            </a:rPr>
            <a:t> a higher demand.</a:t>
          </a:r>
        </a:p>
        <a:p>
          <a:endParaRPr lang="en-FI">
            <a:effectLst/>
          </a:endParaRPr>
        </a:p>
        <a:p>
          <a:pPr eaLnBrk="1" fontAlgn="auto" latinLnBrk="0" hangingPunct="1"/>
          <a:r>
            <a:rPr lang="en-US" sz="1100">
              <a:solidFill>
                <a:schemeClr val="tx1"/>
              </a:solidFill>
              <a:effectLst/>
              <a:latin typeface="+mn-lt"/>
              <a:ea typeface="+mn-ea"/>
              <a:cs typeface="+mn-cs"/>
            </a:rPr>
            <a:t>2. The company's warehouse can fit at most 1100</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cars</a:t>
          </a:r>
          <a:r>
            <a:rPr lang="en-US" sz="1100" baseline="0">
              <a:solidFill>
                <a:schemeClr val="tx1"/>
              </a:solidFill>
              <a:effectLst/>
              <a:latin typeface="+mn-lt"/>
              <a:ea typeface="+mn-ea"/>
              <a:cs typeface="+mn-cs"/>
            </a:rPr>
            <a:t> per month.</a:t>
          </a:r>
        </a:p>
        <a:p>
          <a:pPr eaLnBrk="1" fontAlgn="auto" latinLnBrk="0" hangingPunct="1"/>
          <a:endParaRPr lang="en-FI">
            <a:effectLst/>
          </a:endParaRPr>
        </a:p>
        <a:p>
          <a:r>
            <a:rPr lang="en-US" sz="1100">
              <a:solidFill>
                <a:schemeClr val="tx1"/>
              </a:solidFill>
              <a:effectLst/>
              <a:latin typeface="+mn-lt"/>
              <a:ea typeface="+mn-ea"/>
              <a:cs typeface="+mn-cs"/>
            </a:rPr>
            <a:t>3. In the past the company has been able to minimize lay-offs by not allowing the production to fluctuate too much from month to month.  Specifically, it is required that total labor days are between 15000 and 21000 days per month.</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Rabid, Hextavia and Suberc require 4, 5 and 7 days per car, respectively.</a:t>
          </a:r>
        </a:p>
        <a:p>
          <a:endParaRPr lang="en-FI">
            <a:effectLst/>
          </a:endParaRPr>
        </a:p>
        <a:p>
          <a:pPr eaLnBrk="1" fontAlgn="auto" latinLnBrk="0" hangingPunct="1"/>
          <a:r>
            <a:rPr lang="en-US" sz="1100">
              <a:solidFill>
                <a:schemeClr val="tx1"/>
              </a:solidFill>
              <a:effectLst/>
              <a:latin typeface="+mn-lt"/>
              <a:ea typeface="+mn-ea"/>
              <a:cs typeface="+mn-cs"/>
            </a:rPr>
            <a:t>4. The production and storage</a:t>
          </a:r>
          <a:r>
            <a:rPr lang="en-US" sz="1100" baseline="0">
              <a:solidFill>
                <a:schemeClr val="tx1"/>
              </a:solidFill>
              <a:effectLst/>
              <a:latin typeface="+mn-lt"/>
              <a:ea typeface="+mn-ea"/>
              <a:cs typeface="+mn-cs"/>
            </a:rPr>
            <a:t> (inventory) costs for each car model are specified in Table 1. Notice the projected 10% cost increase for March.</a:t>
          </a:r>
        </a:p>
        <a:p>
          <a:pPr eaLnBrk="1" fontAlgn="auto" latinLnBrk="0" hangingPunct="1"/>
          <a:endParaRPr lang="en-FI">
            <a:effectLst/>
          </a:endParaRPr>
        </a:p>
        <a:p>
          <a:pPr eaLnBrk="1" fontAlgn="auto" latinLnBrk="0" hangingPunct="1"/>
          <a:r>
            <a:rPr lang="en-US" sz="1100" b="1">
              <a:solidFill>
                <a:schemeClr val="tx1"/>
              </a:solidFill>
              <a:effectLst/>
              <a:latin typeface="+mn-lt"/>
              <a:ea typeface="+mn-ea"/>
              <a:cs typeface="+mn-cs"/>
            </a:rPr>
            <a:t>a) </a:t>
          </a:r>
          <a:r>
            <a:rPr lang="en-US" sz="1100">
              <a:solidFill>
                <a:schemeClr val="tx1"/>
              </a:solidFill>
              <a:effectLst/>
              <a:latin typeface="+mn-lt"/>
              <a:ea typeface="+mn-ea"/>
              <a:cs typeface="+mn-cs"/>
            </a:rPr>
            <a:t>Implement an LP model on this</a:t>
          </a:r>
          <a:r>
            <a:rPr lang="en-US" sz="1100" baseline="0">
              <a:solidFill>
                <a:schemeClr val="tx1"/>
              </a:solidFill>
              <a:effectLst/>
              <a:latin typeface="+mn-lt"/>
              <a:ea typeface="+mn-ea"/>
              <a:cs typeface="+mn-cs"/>
            </a:rPr>
            <a:t> spreadsheet that </a:t>
          </a:r>
          <a:r>
            <a:rPr lang="en-US" sz="1100">
              <a:solidFill>
                <a:schemeClr val="tx1"/>
              </a:solidFill>
              <a:effectLst/>
              <a:latin typeface="+mn-lt"/>
              <a:ea typeface="+mn-ea"/>
              <a:cs typeface="+mn-cs"/>
            </a:rPr>
            <a:t>determines the production schedule that satisfies the above</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requirements with minimal total cost (production + storage).  (5pts) </a:t>
          </a:r>
        </a:p>
        <a:p>
          <a:pPr eaLnBrk="1" fontAlgn="auto" latinLnBrk="0" hangingPunct="1"/>
          <a:endParaRPr lang="fi-FI">
            <a:effectLst/>
          </a:endParaRPr>
        </a:p>
        <a:p>
          <a:pPr eaLnBrk="1" fontAlgn="auto" latinLnBrk="0" hangingPunct="1"/>
          <a:r>
            <a:rPr lang="fi-FI" b="1">
              <a:effectLst/>
            </a:rPr>
            <a:t>Model below</a:t>
          </a:r>
          <a:endParaRPr lang="en-FI" b="1">
            <a:effectLst/>
          </a:endParaRPr>
        </a:p>
        <a:p>
          <a:r>
            <a:rPr lang="en-US" sz="1100" baseline="0">
              <a:solidFill>
                <a:schemeClr val="tx1"/>
              </a:solidFill>
              <a:effectLst/>
              <a:latin typeface="+mn-lt"/>
              <a:ea typeface="+mn-ea"/>
              <a:cs typeface="+mn-cs"/>
            </a:rPr>
            <a:t>	</a:t>
          </a:r>
          <a:endParaRPr lang="en-FI">
            <a:effectLst/>
          </a:endParaRPr>
        </a:p>
        <a:p>
          <a:r>
            <a:rPr lang="en-US" sz="1100" b="1">
              <a:solidFill>
                <a:schemeClr val="tx1"/>
              </a:solidFill>
              <a:effectLst/>
              <a:latin typeface="+mn-lt"/>
              <a:ea typeface="+mn-ea"/>
              <a:cs typeface="+mn-cs"/>
            </a:rPr>
            <a:t>b) </a:t>
          </a:r>
          <a:r>
            <a:rPr lang="en-US" sz="1100">
              <a:solidFill>
                <a:schemeClr val="tx1"/>
              </a:solidFill>
              <a:effectLst/>
              <a:latin typeface="+mn-lt"/>
              <a:ea typeface="+mn-ea"/>
              <a:cs typeface="+mn-cs"/>
            </a:rPr>
            <a:t>What is the optimal total cost? (1pts)</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Optima</a:t>
          </a:r>
          <a:r>
            <a:rPr lang="en-US" sz="1100" b="1" i="0" u="none" strike="noStrike" baseline="0">
              <a:solidFill>
                <a:schemeClr val="tx1"/>
              </a:solidFill>
              <a:effectLst/>
              <a:latin typeface="+mn-lt"/>
              <a:ea typeface="+mn-ea"/>
              <a:cs typeface="+mn-cs"/>
            </a:rPr>
            <a:t>l total cost of the production planning is </a:t>
          </a:r>
          <a:r>
            <a:rPr lang="en-US" sz="1100" b="1" i="0" u="sng" strike="noStrike" baseline="0">
              <a:solidFill>
                <a:srgbClr val="FF0000"/>
              </a:solidFill>
              <a:effectLst/>
              <a:latin typeface="+mn-lt"/>
              <a:ea typeface="+mn-ea"/>
              <a:cs typeface="+mn-cs"/>
            </a:rPr>
            <a:t>122 393</a:t>
          </a:r>
          <a:r>
            <a:rPr lang="en-US" sz="1100" b="1" i="0" u="sng" strike="noStrike" baseline="0">
              <a:solidFill>
                <a:schemeClr val="tx1"/>
              </a:solidFill>
              <a:effectLst/>
              <a:latin typeface="+mn-lt"/>
              <a:ea typeface="+mn-ea"/>
              <a:cs typeface="+mn-cs"/>
            </a:rPr>
            <a:t> </a:t>
          </a:r>
          <a:r>
            <a:rPr lang="en-US" sz="1100" b="1" i="0" u="none" strike="noStrike" baseline="0">
              <a:solidFill>
                <a:schemeClr val="tx1"/>
              </a:solidFill>
              <a:effectLst/>
              <a:latin typeface="+mn-lt"/>
              <a:ea typeface="+mn-ea"/>
              <a:cs typeface="+mn-cs"/>
            </a:rPr>
            <a:t>thousand euros for the next four months</a:t>
          </a:r>
          <a:endParaRPr lang="en-US" sz="1100" b="1" i="0" u="none" strike="noStrike">
            <a:solidFill>
              <a:schemeClr val="tx1"/>
            </a:solidFill>
            <a:effectLst/>
            <a:latin typeface="+mn-lt"/>
            <a:ea typeface="+mn-ea"/>
            <a:cs typeface="+mn-cs"/>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60960</xdr:colOff>
      <xdr:row>1</xdr:row>
      <xdr:rowOff>93980</xdr:rowOff>
    </xdr:from>
    <xdr:ext cx="6073140" cy="15589250"/>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0960" y="421640"/>
              <a:ext cx="6073140" cy="1558925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Blending problem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A Biotechnology company produces three grades of biofuel eco-gold, eco-premium, eco-budget – from four basic components (#1, #2, #3, #4). The company needs to decide on the mix of the</a:t>
              </a:r>
              <a:r>
                <a:rPr lang="en-US" sz="1100" baseline="0">
                  <a:solidFill>
                    <a:schemeClr val="tx1"/>
                  </a:solidFill>
                  <a:effectLst/>
                  <a:latin typeface="+mn-lt"/>
                  <a:ea typeface="+mn-ea"/>
                  <a:cs typeface="+mn-cs"/>
                </a:rPr>
                <a:t> </a:t>
              </a:r>
              <a:r>
                <a:rPr lang="en-US" sz="1100" baseline="0">
                  <a:solidFill>
                    <a:srgbClr val="FF0000"/>
                  </a:solidFill>
                  <a:effectLst/>
                  <a:latin typeface="+mn-lt"/>
                  <a:ea typeface="+mn-ea"/>
                  <a:cs typeface="+mn-cs"/>
                </a:rPr>
                <a:t>four </a:t>
              </a:r>
              <a:r>
                <a:rPr lang="en-US" sz="1100">
                  <a:solidFill>
                    <a:schemeClr val="tx1"/>
                  </a:solidFill>
                  <a:effectLst/>
                  <a:latin typeface="+mn-lt"/>
                  <a:ea typeface="+mn-ea"/>
                  <a:cs typeface="+mn-cs"/>
                </a:rPr>
                <a:t>components in each fuel grade with the goal of maximizing profits. The selling prices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𝑝</m:t>
                      </m:r>
                    </m:e>
                    <m:sub>
                      <m:r>
                        <a:rPr lang="en-US" sz="1100" b="0" i="1">
                          <a:solidFill>
                            <a:schemeClr val="tx1"/>
                          </a:solidFill>
                          <a:effectLst/>
                          <a:latin typeface="Cambria Math" panose="02040503050406030204" pitchFamily="18" charset="0"/>
                          <a:ea typeface="+mn-ea"/>
                          <a:cs typeface="+mn-cs"/>
                        </a:rPr>
                        <m:t>𝑖</m:t>
                      </m:r>
                    </m:sub>
                  </m:sSub>
                </m:oMath>
              </a14:m>
              <a:r>
                <a:rPr lang="en-US" sz="1100">
                  <a:solidFill>
                    <a:schemeClr val="tx1"/>
                  </a:solidFill>
                  <a:effectLst/>
                  <a:latin typeface="+mn-lt"/>
                  <a:ea typeface="+mn-ea"/>
                  <a:cs typeface="+mn-cs"/>
                </a:rPr>
                <a:t>) of the gold, premium and budget grades are 23, 20 and 19 euros/barrel, respectively. Furthermore, to ensure competitive product assortment the management has set out minimum production levels for each grade</a:t>
              </a:r>
              <a:r>
                <a:rPr lang="en-US" sz="1100" baseline="0">
                  <a:solidFill>
                    <a:schemeClr val="tx1"/>
                  </a:solidFill>
                  <a:effectLst/>
                  <a:latin typeface="+mn-lt"/>
                  <a:ea typeface="+mn-ea"/>
                  <a:cs typeface="+mn-cs"/>
                </a:rPr>
                <a:t> (Table 1). </a:t>
              </a:r>
              <a:r>
                <a:rPr lang="en-US" sz="1100">
                  <a:solidFill>
                    <a:schemeClr val="tx1"/>
                  </a:solidFill>
                  <a:effectLst/>
                  <a:latin typeface="+mn-lt"/>
                  <a:ea typeface="+mn-ea"/>
                  <a:cs typeface="+mn-cs"/>
                </a:rPr>
                <a:t>The daily availability and costs of the components are given in Table 2.</a:t>
              </a:r>
              <a:endParaRPr lang="en-US">
                <a:effectLst/>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The company chemists have derived the below restrictions on the contents of the three biofuel grades:</a:t>
              </a:r>
            </a:p>
            <a:p>
              <a:r>
                <a:rPr lang="en-US" sz="1100">
                  <a:solidFill>
                    <a:schemeClr val="tx1"/>
                  </a:solidFill>
                  <a:effectLst/>
                  <a:latin typeface="+mn-lt"/>
                  <a:ea typeface="+mn-ea"/>
                  <a:cs typeface="+mn-cs"/>
                </a:rPr>
                <a:t>• Eco-gold: At least 50% of component #1; no more than 40% of component #2.</a:t>
              </a:r>
            </a:p>
            <a:p>
              <a:r>
                <a:rPr lang="en-US" sz="1100">
                  <a:solidFill>
                    <a:schemeClr val="tx1"/>
                  </a:solidFill>
                  <a:effectLst/>
                  <a:latin typeface="+mn-lt"/>
                  <a:ea typeface="+mn-ea"/>
                  <a:cs typeface="+mn-cs"/>
                </a:rPr>
                <a:t>• Eco-premium: At least 20% of component #1; no more than 30% of component #3.</a:t>
              </a:r>
            </a:p>
            <a:p>
              <a:r>
                <a:rPr lang="en-US" sz="1100">
                  <a:solidFill>
                    <a:schemeClr val="tx1"/>
                  </a:solidFill>
                  <a:effectLst/>
                  <a:latin typeface="+mn-lt"/>
                  <a:ea typeface="+mn-ea"/>
                  <a:cs typeface="+mn-cs"/>
                </a:rPr>
                <a:t>• Eco-budget: At least 45% of component #2; no more than</a:t>
              </a:r>
              <a:r>
                <a:rPr lang="en-US" sz="1100" baseline="0">
                  <a:solidFill>
                    <a:schemeClr val="tx1"/>
                  </a:solidFill>
                  <a:effectLst/>
                  <a:latin typeface="+mn-lt"/>
                  <a:ea typeface="+mn-ea"/>
                  <a:cs typeface="+mn-cs"/>
                </a:rPr>
                <a:t> 10</a:t>
              </a:r>
              <a:r>
                <a:rPr lang="en-US" sz="1100">
                  <a:solidFill>
                    <a:schemeClr val="tx1"/>
                  </a:solidFill>
                  <a:effectLst/>
                  <a:latin typeface="+mn-lt"/>
                  <a:ea typeface="+mn-ea"/>
                  <a:cs typeface="+mn-cs"/>
                </a:rPr>
                <a:t>% of Component #4.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The daily availability and costs of the components are given in Table 2.</a:t>
              </a:r>
            </a:p>
            <a:p>
              <a:endParaRPr lang="en-US" sz="1100">
                <a:solidFill>
                  <a:schemeClr val="tx1"/>
                </a:solidFill>
                <a:effectLst/>
                <a:latin typeface="+mn-lt"/>
                <a:ea typeface="+mn-ea"/>
                <a:cs typeface="+mn-cs"/>
              </a:endParaRPr>
            </a:p>
            <a:p>
              <a:pPr algn="l" eaLnBrk="1" fontAlgn="auto" latinLnBrk="0" hangingPunct="1"/>
              <a:r>
                <a:rPr lang="en-US" sz="1100">
                  <a:solidFill>
                    <a:schemeClr val="tx1"/>
                  </a:solidFill>
                  <a:effectLst/>
                  <a:latin typeface="+mn-lt"/>
                  <a:ea typeface="+mn-ea"/>
                  <a:cs typeface="+mn-cs"/>
                </a:rPr>
                <a:t>HINT: To make the model linear you need 3x4=12 decision variables each of which captures the daily quantity of a specific component used for a specific fuel grade. Thus, taking a sum of specific</a:t>
              </a:r>
              <a:r>
                <a:rPr lang="en-US" sz="1100" baseline="0">
                  <a:solidFill>
                    <a:schemeClr val="tx1"/>
                  </a:solidFill>
                  <a:effectLst/>
                  <a:latin typeface="+mn-lt"/>
                  <a:ea typeface="+mn-ea"/>
                  <a:cs typeface="+mn-cs"/>
                </a:rPr>
                <a:t> subsets of </a:t>
              </a:r>
              <a:r>
                <a:rPr lang="en-US" sz="1100">
                  <a:solidFill>
                    <a:schemeClr val="tx1"/>
                  </a:solidFill>
                  <a:effectLst/>
                  <a:latin typeface="+mn-lt"/>
                  <a:ea typeface="+mn-ea"/>
                  <a:cs typeface="+mn-cs"/>
                </a:rPr>
                <a:t>these decision variables gives you the amount of a specific grade produced</a:t>
              </a:r>
              <a:r>
                <a:rPr lang="en-US" sz="1100" baseline="0">
                  <a:solidFill>
                    <a:schemeClr val="tx1"/>
                  </a:solidFill>
                  <a:effectLst/>
                  <a:latin typeface="+mn-lt"/>
                  <a:ea typeface="+mn-ea"/>
                  <a:cs typeface="+mn-cs"/>
                </a:rPr>
                <a:t> or the amount of specific component consumed. </a:t>
              </a:r>
              <a:r>
                <a:rPr lang="en-US" sz="1100">
                  <a:solidFill>
                    <a:schemeClr val="tx1"/>
                  </a:solidFill>
                  <a:effectLst/>
                  <a:latin typeface="+mn-lt"/>
                  <a:ea typeface="+mn-ea"/>
                  <a:cs typeface="+mn-cs"/>
                </a:rPr>
                <a:t>The model should have 13 constraints excluding the non-negativity constraints. </a:t>
              </a:r>
              <a:endParaRPr lang="fi-FI">
                <a:effectLst/>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a)</a:t>
              </a:r>
              <a:r>
                <a:rPr lang="en-US" sz="1100" b="1" baseline="0">
                  <a:solidFill>
                    <a:schemeClr val="tx1"/>
                  </a:solidFill>
                  <a:effectLst/>
                  <a:latin typeface="+mn-lt"/>
                  <a:ea typeface="+mn-ea"/>
                  <a:cs typeface="+mn-cs"/>
                </a:rPr>
                <a:t> </a:t>
              </a:r>
              <a:r>
                <a:rPr lang="en-US" sz="1100">
                  <a:solidFill>
                    <a:schemeClr val="tx1"/>
                  </a:solidFill>
                  <a:effectLst/>
                  <a:latin typeface="+mn-lt"/>
                  <a:ea typeface="+mn-ea"/>
                  <a:cs typeface="+mn-cs"/>
                </a:rPr>
                <a:t>Mathematically formulate an LP-problem to determine the quantities of each fuel grade to produce which maximize profits (sales revenue - costs) while satisfying</a:t>
              </a:r>
              <a:r>
                <a:rPr lang="en-US" sz="1100" baseline="0">
                  <a:solidFill>
                    <a:schemeClr val="tx1"/>
                  </a:solidFill>
                  <a:effectLst/>
                  <a:latin typeface="+mn-lt"/>
                  <a:ea typeface="+mn-ea"/>
                  <a:cs typeface="+mn-cs"/>
                </a:rPr>
                <a:t> chemists' restrictions and component availability constraints</a:t>
              </a:r>
              <a:r>
                <a:rPr lang="en-US" sz="1100">
                  <a:solidFill>
                    <a:schemeClr val="tx1"/>
                  </a:solidFill>
                  <a:effectLst/>
                  <a:latin typeface="+mn-lt"/>
                  <a:ea typeface="+mn-ea"/>
                  <a:cs typeface="+mn-cs"/>
                </a:rPr>
                <a:t>. (3pts)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Variable list: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Notation cij =&gt; c = component, i = product, j = component num.</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c11 = Eco gold  component1</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c12 = Eco gold </a:t>
              </a:r>
              <a:r>
                <a:rPr lang="en-US" sz="1200" b="1" i="0" baseline="0">
                  <a:solidFill>
                    <a:schemeClr val="tx1"/>
                  </a:solidFill>
                  <a:effectLst/>
                  <a:latin typeface="+mn-lt"/>
                  <a:ea typeface="+mn-ea"/>
                  <a:cs typeface="+mn-cs"/>
                </a:rPr>
                <a:t>component</a:t>
              </a:r>
              <a:r>
                <a:rPr lang="en-US" sz="1200" b="1" i="0" baseline="0" noProof="0">
                  <a:solidFill>
                    <a:schemeClr val="tx1"/>
                  </a:solidFill>
                  <a:effectLst/>
                  <a:latin typeface="+mn-lt"/>
                  <a:ea typeface="+mn-ea"/>
                  <a:cs typeface="+mn-cs"/>
                </a:rPr>
                <a:t>2</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c13 = </a:t>
              </a:r>
              <a:r>
                <a:rPr lang="en-US" sz="1200" b="1" i="0" baseline="0">
                  <a:solidFill>
                    <a:schemeClr val="tx1"/>
                  </a:solidFill>
                  <a:effectLst/>
                  <a:latin typeface="+mn-lt"/>
                  <a:ea typeface="+mn-ea"/>
                  <a:cs typeface="+mn-cs"/>
                </a:rPr>
                <a:t>Eco gold component3</a:t>
              </a: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c14=</a:t>
              </a:r>
              <a:r>
                <a:rPr lang="en-US" sz="1200" b="1" i="0" baseline="0">
                  <a:solidFill>
                    <a:schemeClr val="tx1"/>
                  </a:solidFill>
                  <a:effectLst/>
                  <a:latin typeface="+mn-lt"/>
                  <a:ea typeface="+mn-ea"/>
                  <a:cs typeface="+mn-cs"/>
                </a:rPr>
                <a:t>Eco gold component4</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c21 = Eco-premium </a:t>
              </a:r>
              <a:r>
                <a:rPr lang="en-US" sz="1200" b="1" i="0" baseline="0">
                  <a:solidFill>
                    <a:schemeClr val="tx1"/>
                  </a:solidFill>
                  <a:effectLst/>
                  <a:latin typeface="+mn-lt"/>
                  <a:ea typeface="+mn-ea"/>
                  <a:cs typeface="+mn-cs"/>
                </a:rPr>
                <a:t>component</a:t>
              </a:r>
              <a:r>
                <a:rPr lang="en-US" sz="1200" b="1" i="0" baseline="0" noProof="0">
                  <a:solidFill>
                    <a:schemeClr val="tx1"/>
                  </a:solidFill>
                  <a:effectLst/>
                  <a:latin typeface="+mn-lt"/>
                  <a:ea typeface="+mn-ea"/>
                  <a:cs typeface="+mn-cs"/>
                </a:rPr>
                <a:t>1</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c22 = </a:t>
              </a:r>
              <a:r>
                <a:rPr lang="en-US" sz="1200" b="1" i="0" baseline="0">
                  <a:solidFill>
                    <a:schemeClr val="tx1"/>
                  </a:solidFill>
                  <a:effectLst/>
                  <a:latin typeface="+mn-lt"/>
                  <a:ea typeface="+mn-ea"/>
                  <a:cs typeface="+mn-cs"/>
                </a:rPr>
                <a:t>Eco-premium component2</a:t>
              </a: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c23 =  </a:t>
              </a:r>
              <a:r>
                <a:rPr lang="en-US" sz="1200" b="1" i="0" baseline="0">
                  <a:solidFill>
                    <a:schemeClr val="tx1"/>
                  </a:solidFill>
                  <a:effectLst/>
                  <a:latin typeface="+mn-lt"/>
                  <a:ea typeface="+mn-ea"/>
                  <a:cs typeface="+mn-cs"/>
                </a:rPr>
                <a:t>Eco-premium component3</a:t>
              </a: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c24 = </a:t>
              </a:r>
              <a:r>
                <a:rPr lang="en-US" sz="1200" b="1" i="0" baseline="0">
                  <a:solidFill>
                    <a:schemeClr val="tx1"/>
                  </a:solidFill>
                  <a:effectLst/>
                  <a:latin typeface="+mn-lt"/>
                  <a:ea typeface="+mn-ea"/>
                  <a:cs typeface="+mn-cs"/>
                </a:rPr>
                <a:t>Eco-premium component4</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c31 = Eco budget </a:t>
              </a:r>
              <a:r>
                <a:rPr lang="en-US" sz="1200" b="1" i="0" baseline="0">
                  <a:solidFill>
                    <a:schemeClr val="tx1"/>
                  </a:solidFill>
                  <a:effectLst/>
                  <a:latin typeface="+mn-lt"/>
                  <a:ea typeface="+mn-ea"/>
                  <a:cs typeface="+mn-cs"/>
                </a:rPr>
                <a:t>component</a:t>
              </a:r>
              <a:r>
                <a:rPr lang="en-US" sz="1200" b="1" i="0" baseline="0" noProof="0">
                  <a:solidFill>
                    <a:schemeClr val="tx1"/>
                  </a:solidFill>
                  <a:effectLst/>
                  <a:latin typeface="+mn-lt"/>
                  <a:ea typeface="+mn-ea"/>
                  <a:cs typeface="+mn-cs"/>
                </a:rPr>
                <a:t>1</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c32 = </a:t>
              </a:r>
              <a:r>
                <a:rPr lang="en-US" sz="1200" b="1" i="0" baseline="0">
                  <a:solidFill>
                    <a:schemeClr val="tx1"/>
                  </a:solidFill>
                  <a:effectLst/>
                  <a:latin typeface="+mn-lt"/>
                  <a:ea typeface="+mn-ea"/>
                  <a:cs typeface="+mn-cs"/>
                </a:rPr>
                <a:t>Eco budget component2</a:t>
              </a: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c33 = </a:t>
              </a:r>
              <a:r>
                <a:rPr lang="en-US" sz="1200" b="1" i="0" baseline="0">
                  <a:solidFill>
                    <a:schemeClr val="tx1"/>
                  </a:solidFill>
                  <a:effectLst/>
                  <a:latin typeface="+mn-lt"/>
                  <a:ea typeface="+mn-ea"/>
                  <a:cs typeface="+mn-cs"/>
                </a:rPr>
                <a:t>Eco budget component3</a:t>
              </a: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c34 = </a:t>
              </a:r>
              <a:r>
                <a:rPr lang="en-US" sz="1200" b="1" i="0" baseline="0">
                  <a:solidFill>
                    <a:schemeClr val="tx1"/>
                  </a:solidFill>
                  <a:effectLst/>
                  <a:latin typeface="+mn-lt"/>
                  <a:ea typeface="+mn-ea"/>
                  <a:cs typeface="+mn-cs"/>
                </a:rPr>
                <a:t>Eco budget component4</a:t>
              </a: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Problem formulation: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unc>
                    <m:funcPr>
                      <m:ctrlPr>
                        <a:rPr lang="en-US" sz="1200" b="1" i="1" baseline="0" noProof="0">
                          <a:solidFill>
                            <a:schemeClr val="tx1"/>
                          </a:solidFill>
                          <a:effectLst/>
                          <a:latin typeface="Cambria Math" panose="02040503050406030204" pitchFamily="18" charset="0"/>
                          <a:ea typeface="+mn-ea"/>
                          <a:cs typeface="+mn-cs"/>
                        </a:rPr>
                      </m:ctrlPr>
                    </m:funcPr>
                    <m:fName>
                      <m:r>
                        <a:rPr lang="en-US" sz="1200" b="1" i="0" baseline="0" noProof="0">
                          <a:solidFill>
                            <a:schemeClr val="tx1"/>
                          </a:solidFill>
                          <a:effectLst/>
                          <a:latin typeface="Cambria Math" panose="02040503050406030204" pitchFamily="18" charset="0"/>
                          <a:ea typeface="+mn-ea"/>
                          <a:cs typeface="+mn-cs"/>
                        </a:rPr>
                        <m:t>𝐦𝐚𝐱</m:t>
                      </m:r>
                      <m:r>
                        <a:rPr lang="fi-FI" sz="1200" b="1" i="0" baseline="0" noProof="0">
                          <a:solidFill>
                            <a:schemeClr val="tx1"/>
                          </a:solidFill>
                          <a:effectLst/>
                          <a:latin typeface="Cambria Math" panose="02040503050406030204" pitchFamily="18" charset="0"/>
                          <a:ea typeface="+mn-ea"/>
                          <a:cs typeface="+mn-cs"/>
                        </a:rPr>
                        <m:t>. </m:t>
                      </m:r>
                    </m:fName>
                    <m:e>
                      <m:nary>
                        <m:naryPr>
                          <m:chr m:val="∑"/>
                          <m:ctrlPr>
                            <a:rPr lang="en-US" sz="1200" b="1" i="1" baseline="0" noProof="0">
                              <a:solidFill>
                                <a:schemeClr val="tx1"/>
                              </a:solidFill>
                              <a:effectLst/>
                              <a:latin typeface="Cambria Math" panose="02040503050406030204" pitchFamily="18" charset="0"/>
                              <a:ea typeface="+mn-ea"/>
                              <a:cs typeface="+mn-cs"/>
                            </a:rPr>
                          </m:ctrlPr>
                        </m:naryPr>
                        <m:sub>
                          <m:r>
                            <m:rPr>
                              <m:brk m:alnAt="23"/>
                            </m:rPr>
                            <a:rPr lang="en-US" sz="1200" b="1" i="0" baseline="0" noProof="0">
                              <a:solidFill>
                                <a:schemeClr val="tx1"/>
                              </a:solidFill>
                              <a:effectLst/>
                              <a:latin typeface="Cambria Math" panose="02040503050406030204" pitchFamily="18" charset="0"/>
                              <a:ea typeface="+mn-ea"/>
                              <a:cs typeface="+mn-cs"/>
                            </a:rPr>
                            <m:t>𝐢</m:t>
                          </m:r>
                          <m:r>
                            <a:rPr lang="en-US" sz="1200" b="1" i="0" baseline="0" noProof="0">
                              <a:solidFill>
                                <a:schemeClr val="tx1"/>
                              </a:solidFill>
                              <a:effectLst/>
                              <a:latin typeface="Cambria Math" panose="02040503050406030204" pitchFamily="18" charset="0"/>
                              <a:ea typeface="+mn-ea"/>
                              <a:cs typeface="+mn-cs"/>
                            </a:rPr>
                            <m:t>=</m:t>
                          </m:r>
                          <m:r>
                            <a:rPr lang="en-US" sz="1200" b="1" i="0" baseline="0" noProof="0">
                              <a:solidFill>
                                <a:schemeClr val="tx1"/>
                              </a:solidFill>
                              <a:effectLst/>
                              <a:latin typeface="Cambria Math" panose="02040503050406030204" pitchFamily="18" charset="0"/>
                              <a:ea typeface="+mn-ea"/>
                              <a:cs typeface="+mn-cs"/>
                            </a:rPr>
                            <m:t>𝟏</m:t>
                          </m:r>
                        </m:sub>
                        <m:sup>
                          <m:r>
                            <a:rPr lang="en-US" sz="1200" b="1" i="0" baseline="0" noProof="0">
                              <a:solidFill>
                                <a:schemeClr val="tx1"/>
                              </a:solidFill>
                              <a:effectLst/>
                              <a:latin typeface="Cambria Math" panose="02040503050406030204" pitchFamily="18" charset="0"/>
                              <a:ea typeface="+mn-ea"/>
                              <a:cs typeface="+mn-cs"/>
                            </a:rPr>
                            <m:t>𝟑</m:t>
                          </m:r>
                        </m:sup>
                        <m:e>
                          <m:sSub>
                            <m:sSubPr>
                              <m:ctrlPr>
                                <a:rPr lang="en-US" sz="1200" b="1" i="1" baseline="0" noProof="0">
                                  <a:solidFill>
                                    <a:schemeClr val="tx1"/>
                                  </a:solidFill>
                                  <a:effectLst/>
                                  <a:latin typeface="Cambria Math" panose="02040503050406030204" pitchFamily="18" charset="0"/>
                                  <a:ea typeface="+mn-ea"/>
                                  <a:cs typeface="+mn-cs"/>
                                </a:rPr>
                              </m:ctrlPr>
                            </m:sSubPr>
                            <m:e>
                              <m:r>
                                <a:rPr lang="en-US" sz="1200" b="1" i="0" baseline="0" noProof="0">
                                  <a:solidFill>
                                    <a:schemeClr val="tx1"/>
                                  </a:solidFill>
                                  <a:effectLst/>
                                  <a:latin typeface="Cambria Math" panose="02040503050406030204" pitchFamily="18" charset="0"/>
                                  <a:ea typeface="+mn-ea"/>
                                  <a:cs typeface="+mn-cs"/>
                                </a:rPr>
                                <m:t>𝐩</m:t>
                              </m:r>
                            </m:e>
                            <m:sub>
                              <m:r>
                                <a:rPr lang="en-US" sz="1200" b="1" i="0" baseline="0" noProof="0">
                                  <a:solidFill>
                                    <a:schemeClr val="tx1"/>
                                  </a:solidFill>
                                  <a:effectLst/>
                                  <a:latin typeface="Cambria Math" panose="02040503050406030204" pitchFamily="18" charset="0"/>
                                  <a:ea typeface="+mn-ea"/>
                                  <a:cs typeface="+mn-cs"/>
                                </a:rPr>
                                <m:t>𝐢</m:t>
                              </m:r>
                            </m:sub>
                          </m:sSub>
                          <m:r>
                            <a:rPr lang="en-US" sz="1200" b="1" i="0" baseline="0" noProof="0">
                              <a:solidFill>
                                <a:schemeClr val="tx1"/>
                              </a:solidFill>
                              <a:effectLst/>
                              <a:latin typeface="Cambria Math" panose="02040503050406030204" pitchFamily="18" charset="0"/>
                              <a:ea typeface="+mn-ea"/>
                              <a:cs typeface="+mn-cs"/>
                            </a:rPr>
                            <m:t>(</m:t>
                          </m:r>
                          <m:r>
                            <a:rPr lang="fi-FI" sz="1200" b="1" i="0" baseline="0" noProof="0">
                              <a:solidFill>
                                <a:schemeClr val="tx1"/>
                              </a:solidFill>
                              <a:effectLst/>
                              <a:latin typeface="Cambria Math" panose="02040503050406030204" pitchFamily="18" charset="0"/>
                              <a:ea typeface="+mn-ea"/>
                              <a:cs typeface="+mn-cs"/>
                            </a:rPr>
                            <m:t>𝐜𝐢𝟏</m:t>
                          </m:r>
                          <m:r>
                            <a:rPr lang="fi-FI" sz="1200" b="1" i="0" baseline="0" noProof="0">
                              <a:solidFill>
                                <a:schemeClr val="tx1"/>
                              </a:solidFill>
                              <a:effectLst/>
                              <a:latin typeface="Cambria Math" panose="02040503050406030204" pitchFamily="18" charset="0"/>
                              <a:ea typeface="+mn-ea"/>
                              <a:cs typeface="+mn-cs"/>
                            </a:rPr>
                            <m:t>+</m:t>
                          </m:r>
                          <m:r>
                            <a:rPr lang="fi-FI" sz="1200" b="1" i="0" baseline="0" noProof="0">
                              <a:solidFill>
                                <a:schemeClr val="tx1"/>
                              </a:solidFill>
                              <a:effectLst/>
                              <a:latin typeface="Cambria Math" panose="02040503050406030204" pitchFamily="18" charset="0"/>
                              <a:ea typeface="+mn-ea"/>
                              <a:cs typeface="+mn-cs"/>
                            </a:rPr>
                            <m:t>𝐜𝐢𝟐</m:t>
                          </m:r>
                          <m:r>
                            <a:rPr lang="fi-FI" sz="1200" b="1" i="0" baseline="0" noProof="0">
                              <a:solidFill>
                                <a:schemeClr val="tx1"/>
                              </a:solidFill>
                              <a:effectLst/>
                              <a:latin typeface="Cambria Math" panose="02040503050406030204" pitchFamily="18" charset="0"/>
                              <a:ea typeface="+mn-ea"/>
                              <a:cs typeface="+mn-cs"/>
                            </a:rPr>
                            <m:t>+</m:t>
                          </m:r>
                          <m:r>
                            <a:rPr lang="fi-FI" sz="1200" b="1" i="0" baseline="0" noProof="0">
                              <a:solidFill>
                                <a:schemeClr val="tx1"/>
                              </a:solidFill>
                              <a:effectLst/>
                              <a:latin typeface="Cambria Math" panose="02040503050406030204" pitchFamily="18" charset="0"/>
                              <a:ea typeface="+mn-ea"/>
                              <a:cs typeface="+mn-cs"/>
                            </a:rPr>
                            <m:t>𝐜𝐢</m:t>
                          </m:r>
                        </m:e>
                      </m:nary>
                    </m:e>
                  </m:func>
                  <m:r>
                    <a:rPr lang="fi-FI" sz="1200" b="1" i="0" baseline="0" noProof="0">
                      <a:solidFill>
                        <a:schemeClr val="tx1"/>
                      </a:solidFill>
                      <a:effectLst/>
                      <a:latin typeface="Cambria Math" panose="02040503050406030204" pitchFamily="18" charset="0"/>
                      <a:ea typeface="+mn-ea"/>
                      <a:cs typeface="+mn-cs"/>
                    </a:rPr>
                    <m:t>𝟑</m:t>
                  </m:r>
                  <m:r>
                    <a:rPr lang="fi-FI" sz="1200" b="1" i="0" baseline="0" noProof="0">
                      <a:solidFill>
                        <a:schemeClr val="tx1"/>
                      </a:solidFill>
                      <a:effectLst/>
                      <a:latin typeface="Cambria Math" panose="02040503050406030204" pitchFamily="18" charset="0"/>
                      <a:ea typeface="+mn-ea"/>
                      <a:cs typeface="+mn-cs"/>
                    </a:rPr>
                    <m:t>+</m:t>
                  </m:r>
                  <m:r>
                    <a:rPr lang="fi-FI" sz="1200" b="1" i="0" baseline="0" noProof="0">
                      <a:solidFill>
                        <a:schemeClr val="tx1"/>
                      </a:solidFill>
                      <a:effectLst/>
                      <a:latin typeface="Cambria Math" panose="02040503050406030204" pitchFamily="18" charset="0"/>
                      <a:ea typeface="+mn-ea"/>
                      <a:cs typeface="+mn-cs"/>
                    </a:rPr>
                    <m:t>𝐜𝐢𝟒</m:t>
                  </m:r>
                  <m:r>
                    <a:rPr lang="fi-FI" sz="1200" b="1" i="0" baseline="0" noProof="0">
                      <a:solidFill>
                        <a:schemeClr val="tx1"/>
                      </a:solidFill>
                      <a:effectLst/>
                      <a:latin typeface="Cambria Math" panose="02040503050406030204" pitchFamily="18" charset="0"/>
                      <a:ea typeface="+mn-ea"/>
                      <a:cs typeface="+mn-cs"/>
                    </a:rPr>
                    <m:t>) − </m:t>
                  </m:r>
                  <m:nary>
                    <m:naryPr>
                      <m:chr m:val="∑"/>
                      <m:ctrlPr>
                        <a:rPr lang="fi-FI" sz="1200" b="1" i="1" baseline="0" noProof="0">
                          <a:solidFill>
                            <a:schemeClr val="tx1"/>
                          </a:solidFill>
                          <a:effectLst/>
                          <a:latin typeface="Cambria Math" panose="02040503050406030204" pitchFamily="18" charset="0"/>
                          <a:ea typeface="+mn-ea"/>
                          <a:cs typeface="+mn-cs"/>
                        </a:rPr>
                      </m:ctrlPr>
                    </m:naryPr>
                    <m:sub>
                      <m:r>
                        <m:rPr>
                          <m:brk m:alnAt="23"/>
                        </m:rPr>
                        <a:rPr lang="fi-FI" sz="1200" b="1" i="0" baseline="0" noProof="0">
                          <a:solidFill>
                            <a:schemeClr val="tx1"/>
                          </a:solidFill>
                          <a:effectLst/>
                          <a:latin typeface="Cambria Math" panose="02040503050406030204" pitchFamily="18" charset="0"/>
                          <a:ea typeface="+mn-ea"/>
                          <a:cs typeface="+mn-cs"/>
                        </a:rPr>
                        <m:t>𝐢</m:t>
                      </m:r>
                      <m:r>
                        <a:rPr lang="fi-FI" sz="1200" b="1" i="0" baseline="0" noProof="0">
                          <a:solidFill>
                            <a:schemeClr val="tx1"/>
                          </a:solidFill>
                          <a:effectLst/>
                          <a:latin typeface="Cambria Math" panose="02040503050406030204" pitchFamily="18" charset="0"/>
                          <a:ea typeface="+mn-ea"/>
                          <a:cs typeface="+mn-cs"/>
                        </a:rPr>
                        <m:t>=</m:t>
                      </m:r>
                      <m:r>
                        <a:rPr lang="fi-FI" sz="1200" b="1" i="0" baseline="0" noProof="0">
                          <a:solidFill>
                            <a:schemeClr val="tx1"/>
                          </a:solidFill>
                          <a:effectLst/>
                          <a:latin typeface="Cambria Math" panose="02040503050406030204" pitchFamily="18" charset="0"/>
                          <a:ea typeface="+mn-ea"/>
                          <a:cs typeface="+mn-cs"/>
                        </a:rPr>
                        <m:t>𝟏</m:t>
                      </m:r>
                    </m:sub>
                    <m:sup>
                      <m:r>
                        <a:rPr lang="fi-FI" sz="1200" b="1" i="0" baseline="0" noProof="0">
                          <a:solidFill>
                            <a:schemeClr val="tx1"/>
                          </a:solidFill>
                          <a:effectLst/>
                          <a:latin typeface="Cambria Math" panose="02040503050406030204" pitchFamily="18" charset="0"/>
                          <a:ea typeface="+mn-ea"/>
                          <a:cs typeface="+mn-cs"/>
                        </a:rPr>
                        <m:t>𝟒</m:t>
                      </m:r>
                    </m:sup>
                    <m:e>
                      <m:sSub>
                        <m:sSubPr>
                          <m:ctrlPr>
                            <a:rPr lang="en-US" sz="1200" b="1" i="1" baseline="0">
                              <a:solidFill>
                                <a:schemeClr val="tx1"/>
                              </a:solidFill>
                              <a:effectLst/>
                              <a:latin typeface="Cambria Math" panose="02040503050406030204" pitchFamily="18" charset="0"/>
                              <a:ea typeface="+mn-ea"/>
                              <a:cs typeface="+mn-cs"/>
                            </a:rPr>
                          </m:ctrlPr>
                        </m:sSubPr>
                        <m:e>
                          <m:r>
                            <a:rPr lang="fi-FI" sz="1200" b="1" i="0" baseline="0">
                              <a:solidFill>
                                <a:schemeClr val="tx1"/>
                              </a:solidFill>
                              <a:effectLst/>
                              <a:latin typeface="Cambria Math" panose="02040503050406030204" pitchFamily="18" charset="0"/>
                              <a:ea typeface="+mn-ea"/>
                              <a:cs typeface="+mn-cs"/>
                            </a:rPr>
                            <m:t>𝐜</m:t>
                          </m:r>
                        </m:e>
                        <m:sub>
                          <m:r>
                            <a:rPr lang="en-US" sz="1200" b="1" i="0" baseline="0">
                              <a:solidFill>
                                <a:schemeClr val="tx1"/>
                              </a:solidFill>
                              <a:effectLst/>
                              <a:latin typeface="Cambria Math" panose="02040503050406030204" pitchFamily="18" charset="0"/>
                              <a:ea typeface="+mn-ea"/>
                              <a:cs typeface="+mn-cs"/>
                            </a:rPr>
                            <m:t>𝐢</m:t>
                          </m:r>
                        </m:sub>
                      </m:sSub>
                      <m:r>
                        <a:rPr lang="fi-FI" sz="1200" b="1" i="0" baseline="0" noProof="0">
                          <a:solidFill>
                            <a:schemeClr val="tx1"/>
                          </a:solidFill>
                          <a:effectLst/>
                          <a:latin typeface="Cambria Math" panose="02040503050406030204" pitchFamily="18" charset="0"/>
                          <a:ea typeface="+mn-ea"/>
                          <a:cs typeface="+mn-cs"/>
                        </a:rPr>
                        <m:t>(</m:t>
                      </m:r>
                      <m:r>
                        <a:rPr lang="fi-FI" sz="1200" b="1" i="0" baseline="0" noProof="0">
                          <a:solidFill>
                            <a:schemeClr val="tx1"/>
                          </a:solidFill>
                          <a:effectLst/>
                          <a:latin typeface="Cambria Math" panose="02040503050406030204" pitchFamily="18" charset="0"/>
                          <a:ea typeface="+mn-ea"/>
                          <a:cs typeface="+mn-cs"/>
                        </a:rPr>
                        <m:t>𝐜𝟏𝐢</m:t>
                      </m:r>
                      <m:r>
                        <a:rPr lang="fi-FI" sz="1200" b="1" i="0" baseline="0" noProof="0">
                          <a:solidFill>
                            <a:schemeClr val="tx1"/>
                          </a:solidFill>
                          <a:effectLst/>
                          <a:latin typeface="Cambria Math" panose="02040503050406030204" pitchFamily="18" charset="0"/>
                          <a:ea typeface="+mn-ea"/>
                          <a:cs typeface="+mn-cs"/>
                        </a:rPr>
                        <m:t>+</m:t>
                      </m:r>
                      <m:r>
                        <a:rPr lang="fi-FI" sz="1200" b="1" i="0" baseline="0" noProof="0">
                          <a:solidFill>
                            <a:schemeClr val="tx1"/>
                          </a:solidFill>
                          <a:effectLst/>
                          <a:latin typeface="Cambria Math" panose="02040503050406030204" pitchFamily="18" charset="0"/>
                          <a:ea typeface="+mn-ea"/>
                          <a:cs typeface="+mn-cs"/>
                        </a:rPr>
                        <m:t>𝐜𝟐𝐢</m:t>
                      </m:r>
                      <m:r>
                        <a:rPr lang="fi-FI" sz="1200" b="1" i="0" baseline="0" noProof="0">
                          <a:solidFill>
                            <a:schemeClr val="tx1"/>
                          </a:solidFill>
                          <a:effectLst/>
                          <a:latin typeface="Cambria Math" panose="02040503050406030204" pitchFamily="18" charset="0"/>
                          <a:ea typeface="+mn-ea"/>
                          <a:cs typeface="+mn-cs"/>
                        </a:rPr>
                        <m:t>+</m:t>
                      </m:r>
                      <m:r>
                        <a:rPr lang="fi-FI" sz="1200" b="1" i="0" baseline="0" noProof="0">
                          <a:solidFill>
                            <a:schemeClr val="tx1"/>
                          </a:solidFill>
                          <a:effectLst/>
                          <a:latin typeface="Cambria Math" panose="02040503050406030204" pitchFamily="18" charset="0"/>
                          <a:ea typeface="+mn-ea"/>
                          <a:cs typeface="+mn-cs"/>
                        </a:rPr>
                        <m:t>𝐜𝟑𝐢</m:t>
                      </m:r>
                      <m:r>
                        <a:rPr lang="fi-FI" sz="1200" b="1" i="0" baseline="0" noProof="0">
                          <a:solidFill>
                            <a:schemeClr val="tx1"/>
                          </a:solidFill>
                          <a:effectLst/>
                          <a:latin typeface="Cambria Math" panose="02040503050406030204" pitchFamily="18" charset="0"/>
                          <a:ea typeface="+mn-ea"/>
                          <a:cs typeface="+mn-cs"/>
                        </a:rPr>
                        <m:t>)</m:t>
                      </m:r>
                    </m:e>
                  </m:nary>
                </m:oMath>
              </a14:m>
              <a:r>
                <a:rPr lang="en-US" sz="1200" b="1" i="0" baseline="0" noProof="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S.T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i="0" baseline="0" noProof="0">
                <a:solidFill>
                  <a:schemeClr val="tx1"/>
                </a:solidFill>
                <a:effectLst/>
                <a:latin typeface="+mn-lt"/>
                <a:ea typeface="+mn-ea"/>
                <a:cs typeface="+mn-cs"/>
              </a:endParaRPr>
            </a:p>
            <a:p>
              <a:pPr eaLnBrk="1" fontAlgn="auto" latinLnBrk="0" hangingPunct="1"/>
              <a:r>
                <a:rPr lang="en-US" sz="1100" b="1" i="0" baseline="0">
                  <a:solidFill>
                    <a:schemeClr val="tx1"/>
                  </a:solidFill>
                  <a:effectLst/>
                  <a:latin typeface="+mn-lt"/>
                  <a:ea typeface="+mn-ea"/>
                  <a:cs typeface="+mn-cs"/>
                </a:rPr>
                <a:t>(Minimum production levels) (It is presumed that the production volume of the product is sum of it's components)</a:t>
              </a:r>
              <a:endParaRPr lang="fi-FI" sz="1200">
                <a:effectLst/>
              </a:endParaRPr>
            </a:p>
            <a:p>
              <a:pPr eaLnBrk="1" fontAlgn="auto" latinLnBrk="0" hangingPunct="1"/>
              <a:r>
                <a:rPr lang="en-US" sz="1100" b="1" i="0" baseline="0">
                  <a:solidFill>
                    <a:schemeClr val="tx1"/>
                  </a:solidFill>
                  <a:effectLst/>
                  <a:latin typeface="+mn-lt"/>
                  <a:ea typeface="+mn-ea"/>
                  <a:cs typeface="+mn-cs"/>
                </a:rPr>
                <a:t>C11 + c12 + c13 + c14 &gt;= 2000</a:t>
              </a:r>
              <a:endParaRPr lang="fi-FI" sz="1200">
                <a:effectLst/>
              </a:endParaRPr>
            </a:p>
            <a:p>
              <a:pPr eaLnBrk="1" fontAlgn="auto" latinLnBrk="0" hangingPunct="1"/>
              <a:r>
                <a:rPr lang="en-US" sz="1100" b="1" i="0" baseline="0">
                  <a:solidFill>
                    <a:schemeClr val="tx1"/>
                  </a:solidFill>
                  <a:effectLst/>
                  <a:latin typeface="+mn-lt"/>
                  <a:ea typeface="+mn-ea"/>
                  <a:cs typeface="+mn-cs"/>
                </a:rPr>
                <a:t>c21 + c22 + c23 + c24 &gt;= 3000 </a:t>
              </a:r>
              <a:endParaRPr lang="fi-FI" sz="1200">
                <a:effectLst/>
              </a:endParaRPr>
            </a:p>
            <a:p>
              <a:pPr eaLnBrk="1" fontAlgn="auto" latinLnBrk="0" hangingPunct="1"/>
              <a:r>
                <a:rPr lang="en-US" sz="1100" b="1" i="0" baseline="0">
                  <a:solidFill>
                    <a:schemeClr val="tx1"/>
                  </a:solidFill>
                  <a:effectLst/>
                  <a:latin typeface="+mn-lt"/>
                  <a:ea typeface="+mn-ea"/>
                  <a:cs typeface="+mn-cs"/>
                </a:rPr>
                <a:t>c31 + c32 + c33 + c34 &gt;= 4000 </a:t>
              </a:r>
              <a:endParaRPr lang="fi-FI" sz="12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(Material availability)</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c11 + c21 + c31 &lt;= 4000</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c12 + c22 + c32 &lt;= 2700</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c13 + c23 + c33 &lt;= 3500 </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c14 + c24 + c34 &lt;= 3500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(Eco gold mixing)</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c11 &gt;= 0,5(c11 + c12 + c13 + c14)</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c12 &lt;= 0,4(c11 + c12 + c13 + c14)</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(Eco premium mixing)</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c21 &gt;= 0,2(c21 + c22 + c23 + c24)</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c23 &lt;= 0,3(c21 + c22 + c23 + c24)</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(Eco budget mixing)</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c32 &gt;= 0,45(c31 + c32 + c33 + c34)</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c34 &lt;= 0,10(c31 + c32 + c33 +c34)</a:t>
              </a:r>
              <a:endParaRPr lang="en-US" sz="1200" b="1" i="1"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a:solidFill>
                    <a:schemeClr val="tx1"/>
                  </a:solidFill>
                  <a:effectLst/>
                  <a:latin typeface="+mn-lt"/>
                  <a:ea typeface="+mn-ea"/>
                  <a:cs typeface="+mn-cs"/>
                </a:rPr>
                <a:t> </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(2pts)</a:t>
              </a:r>
              <a:endParaRPr lang="en-US">
                <a:effectLst/>
              </a:endParaRP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Model below</a:t>
              </a: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c) </a:t>
              </a:r>
              <a:r>
                <a:rPr lang="en-US" sz="1100" b="0" i="0" baseline="0">
                  <a:solidFill>
                    <a:schemeClr val="tx1"/>
                  </a:solidFill>
                  <a:effectLst/>
                  <a:latin typeface="+mn-lt"/>
                  <a:ea typeface="+mn-ea"/>
                  <a:cs typeface="+mn-cs"/>
                </a:rPr>
                <a:t>What is the optimal value for total profit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mn-lt"/>
                  <a:ea typeface="+mn-ea"/>
                  <a:cs typeface="+mn-cs"/>
                </a:rPr>
                <a:t>Maximum profit for paint sales is </a:t>
              </a:r>
              <a:r>
                <a:rPr kumimoji="0" lang="en-US" sz="1400" b="1" i="0" u="sng" strike="noStrike" kern="0" cap="none" spc="0" normalizeH="0" baseline="0" noProof="0">
                  <a:ln>
                    <a:noFill/>
                  </a:ln>
                  <a:solidFill>
                    <a:sysClr val="windowText" lastClr="000000"/>
                  </a:solidFill>
                  <a:effectLst/>
                  <a:uLnTx/>
                  <a:uFillTx/>
                  <a:latin typeface="+mn-lt"/>
                  <a:ea typeface="+mn-ea"/>
                  <a:cs typeface="+mn-cs"/>
                </a:rPr>
                <a:t>131900</a:t>
              </a:r>
              <a:r>
                <a:rPr kumimoji="0" lang="en-US" sz="1400" b="0" i="0" u="none" strike="noStrike" kern="0" cap="none" spc="0" normalizeH="0" baseline="0" noProof="0">
                  <a:ln>
                    <a:noFill/>
                  </a:ln>
                  <a:solidFill>
                    <a:sysClr val="windowText" lastClr="000000"/>
                  </a:solidFill>
                  <a:effectLst/>
                  <a:uLnTx/>
                  <a:uFillTx/>
                  <a:latin typeface="+mn-lt"/>
                  <a:ea typeface="+mn-ea"/>
                  <a:cs typeface="+mn-cs"/>
                </a:rPr>
                <a:t> €</a:t>
              </a:r>
              <a:endParaRPr kumimoji="0" lang="en-US" sz="1100" b="0" i="0" u="none" strike="noStrike" kern="0" cap="none" spc="0" normalizeH="0" baseline="0" noProof="0">
                <a:ln>
                  <a:noFill/>
                </a:ln>
                <a:solidFill>
                  <a:sysClr val="windowText" lastClr="000000"/>
                </a:solidFill>
                <a:effectLst/>
                <a:uLnTx/>
                <a:uFillTx/>
                <a:latin typeface="+mn-lt"/>
                <a:ea typeface="+mn-ea"/>
                <a:cs typeface="+mn-cs"/>
              </a:endParaRPr>
            </a:p>
            <a:p>
              <a:endParaRPr lang="en-US">
                <a:effectLst/>
              </a:endParaRPr>
            </a:p>
            <a:p>
              <a:endParaRPr lang="en-US" sz="1100">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Choice>
      <mc:Fallback>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0960" y="421640"/>
              <a:ext cx="6073140" cy="1558925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Blending problem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A Biotechnology company produces three grades of biofuel eco-gold, eco-premium, eco-budget – from four basic components (#1, #2, #3, #4). The company needs to decide on the mix of the</a:t>
              </a:r>
              <a:r>
                <a:rPr lang="en-US" sz="1100" baseline="0">
                  <a:solidFill>
                    <a:schemeClr val="tx1"/>
                  </a:solidFill>
                  <a:effectLst/>
                  <a:latin typeface="+mn-lt"/>
                  <a:ea typeface="+mn-ea"/>
                  <a:cs typeface="+mn-cs"/>
                </a:rPr>
                <a:t> </a:t>
              </a:r>
              <a:r>
                <a:rPr lang="en-US" sz="1100" baseline="0">
                  <a:solidFill>
                    <a:srgbClr val="FF0000"/>
                  </a:solidFill>
                  <a:effectLst/>
                  <a:latin typeface="+mn-lt"/>
                  <a:ea typeface="+mn-ea"/>
                  <a:cs typeface="+mn-cs"/>
                </a:rPr>
                <a:t>four </a:t>
              </a:r>
              <a:r>
                <a:rPr lang="en-US" sz="1100">
                  <a:solidFill>
                    <a:schemeClr val="tx1"/>
                  </a:solidFill>
                  <a:effectLst/>
                  <a:latin typeface="+mn-lt"/>
                  <a:ea typeface="+mn-ea"/>
                  <a:cs typeface="+mn-cs"/>
                </a:rPr>
                <a:t>components in each fuel grade with the goal of maximizing profits. The selling prices (</a:t>
              </a:r>
              <a:r>
                <a:rPr lang="en-US" sz="1100" b="0" i="0">
                  <a:solidFill>
                    <a:schemeClr val="tx1"/>
                  </a:solidFill>
                  <a:effectLst/>
                  <a:latin typeface="Cambria Math" panose="02040503050406030204" pitchFamily="18" charset="0"/>
                  <a:ea typeface="+mn-ea"/>
                  <a:cs typeface="+mn-cs"/>
                </a:rPr>
                <a:t>𝑝_𝑖</a:t>
              </a:r>
              <a:r>
                <a:rPr lang="en-US" sz="1100">
                  <a:solidFill>
                    <a:schemeClr val="tx1"/>
                  </a:solidFill>
                  <a:effectLst/>
                  <a:latin typeface="+mn-lt"/>
                  <a:ea typeface="+mn-ea"/>
                  <a:cs typeface="+mn-cs"/>
                </a:rPr>
                <a:t>) of the gold, premium and budget grades are 23, 20 and 19 euros/barrel, respectively. Furthermore, to ensure competitive product assortment the management has set out minimum production levels for each grade</a:t>
              </a:r>
              <a:r>
                <a:rPr lang="en-US" sz="1100" baseline="0">
                  <a:solidFill>
                    <a:schemeClr val="tx1"/>
                  </a:solidFill>
                  <a:effectLst/>
                  <a:latin typeface="+mn-lt"/>
                  <a:ea typeface="+mn-ea"/>
                  <a:cs typeface="+mn-cs"/>
                </a:rPr>
                <a:t> (Table 1). </a:t>
              </a:r>
              <a:r>
                <a:rPr lang="en-US" sz="1100">
                  <a:solidFill>
                    <a:schemeClr val="tx1"/>
                  </a:solidFill>
                  <a:effectLst/>
                  <a:latin typeface="+mn-lt"/>
                  <a:ea typeface="+mn-ea"/>
                  <a:cs typeface="+mn-cs"/>
                </a:rPr>
                <a:t>The daily availability and costs of the components are given in Table 2.</a:t>
              </a:r>
              <a:endParaRPr lang="en-US">
                <a:effectLst/>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The company chemists have derived the below restrictions on the contents of the three biofuel grades:</a:t>
              </a:r>
            </a:p>
            <a:p>
              <a:r>
                <a:rPr lang="en-US" sz="1100">
                  <a:solidFill>
                    <a:schemeClr val="tx1"/>
                  </a:solidFill>
                  <a:effectLst/>
                  <a:latin typeface="+mn-lt"/>
                  <a:ea typeface="+mn-ea"/>
                  <a:cs typeface="+mn-cs"/>
                </a:rPr>
                <a:t>• Eco-gold: At least 50% of component #1; no more than 40% of component #2.</a:t>
              </a:r>
            </a:p>
            <a:p>
              <a:r>
                <a:rPr lang="en-US" sz="1100">
                  <a:solidFill>
                    <a:schemeClr val="tx1"/>
                  </a:solidFill>
                  <a:effectLst/>
                  <a:latin typeface="+mn-lt"/>
                  <a:ea typeface="+mn-ea"/>
                  <a:cs typeface="+mn-cs"/>
                </a:rPr>
                <a:t>• Eco-premium: At least 20% of component #1; no more than 30% of component #3.</a:t>
              </a:r>
            </a:p>
            <a:p>
              <a:r>
                <a:rPr lang="en-US" sz="1100">
                  <a:solidFill>
                    <a:schemeClr val="tx1"/>
                  </a:solidFill>
                  <a:effectLst/>
                  <a:latin typeface="+mn-lt"/>
                  <a:ea typeface="+mn-ea"/>
                  <a:cs typeface="+mn-cs"/>
                </a:rPr>
                <a:t>• Eco-budget: At least 45% of component #2; no more than</a:t>
              </a:r>
              <a:r>
                <a:rPr lang="en-US" sz="1100" baseline="0">
                  <a:solidFill>
                    <a:schemeClr val="tx1"/>
                  </a:solidFill>
                  <a:effectLst/>
                  <a:latin typeface="+mn-lt"/>
                  <a:ea typeface="+mn-ea"/>
                  <a:cs typeface="+mn-cs"/>
                </a:rPr>
                <a:t> 10</a:t>
              </a:r>
              <a:r>
                <a:rPr lang="en-US" sz="1100">
                  <a:solidFill>
                    <a:schemeClr val="tx1"/>
                  </a:solidFill>
                  <a:effectLst/>
                  <a:latin typeface="+mn-lt"/>
                  <a:ea typeface="+mn-ea"/>
                  <a:cs typeface="+mn-cs"/>
                </a:rPr>
                <a:t>% of Component #4.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The daily availability and costs of the components are given in Table 2.</a:t>
              </a:r>
            </a:p>
            <a:p>
              <a:endParaRPr lang="en-US" sz="1100">
                <a:solidFill>
                  <a:schemeClr val="tx1"/>
                </a:solidFill>
                <a:effectLst/>
                <a:latin typeface="+mn-lt"/>
                <a:ea typeface="+mn-ea"/>
                <a:cs typeface="+mn-cs"/>
              </a:endParaRPr>
            </a:p>
            <a:p>
              <a:pPr algn="l" eaLnBrk="1" fontAlgn="auto" latinLnBrk="0" hangingPunct="1"/>
              <a:r>
                <a:rPr lang="en-US" sz="1100">
                  <a:solidFill>
                    <a:schemeClr val="tx1"/>
                  </a:solidFill>
                  <a:effectLst/>
                  <a:latin typeface="+mn-lt"/>
                  <a:ea typeface="+mn-ea"/>
                  <a:cs typeface="+mn-cs"/>
                </a:rPr>
                <a:t>HINT: To make the model linear you need 3x4=12 decision variables each of which captures the daily quantity of a specific component used for a specific fuel grade. Thus, taking a sum of specific</a:t>
              </a:r>
              <a:r>
                <a:rPr lang="en-US" sz="1100" baseline="0">
                  <a:solidFill>
                    <a:schemeClr val="tx1"/>
                  </a:solidFill>
                  <a:effectLst/>
                  <a:latin typeface="+mn-lt"/>
                  <a:ea typeface="+mn-ea"/>
                  <a:cs typeface="+mn-cs"/>
                </a:rPr>
                <a:t> subsets of </a:t>
              </a:r>
              <a:r>
                <a:rPr lang="en-US" sz="1100">
                  <a:solidFill>
                    <a:schemeClr val="tx1"/>
                  </a:solidFill>
                  <a:effectLst/>
                  <a:latin typeface="+mn-lt"/>
                  <a:ea typeface="+mn-ea"/>
                  <a:cs typeface="+mn-cs"/>
                </a:rPr>
                <a:t>these decision variables gives you the amount of a specific grade produced</a:t>
              </a:r>
              <a:r>
                <a:rPr lang="en-US" sz="1100" baseline="0">
                  <a:solidFill>
                    <a:schemeClr val="tx1"/>
                  </a:solidFill>
                  <a:effectLst/>
                  <a:latin typeface="+mn-lt"/>
                  <a:ea typeface="+mn-ea"/>
                  <a:cs typeface="+mn-cs"/>
                </a:rPr>
                <a:t> or the amount of specific component consumed. </a:t>
              </a:r>
              <a:r>
                <a:rPr lang="en-US" sz="1100">
                  <a:solidFill>
                    <a:schemeClr val="tx1"/>
                  </a:solidFill>
                  <a:effectLst/>
                  <a:latin typeface="+mn-lt"/>
                  <a:ea typeface="+mn-ea"/>
                  <a:cs typeface="+mn-cs"/>
                </a:rPr>
                <a:t>The model should have 13 constraints excluding the non-negativity constraints. </a:t>
              </a:r>
              <a:endParaRPr lang="fi-FI">
                <a:effectLst/>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a)</a:t>
              </a:r>
              <a:r>
                <a:rPr lang="en-US" sz="1100" b="1" baseline="0">
                  <a:solidFill>
                    <a:schemeClr val="tx1"/>
                  </a:solidFill>
                  <a:effectLst/>
                  <a:latin typeface="+mn-lt"/>
                  <a:ea typeface="+mn-ea"/>
                  <a:cs typeface="+mn-cs"/>
                </a:rPr>
                <a:t> </a:t>
              </a:r>
              <a:r>
                <a:rPr lang="en-US" sz="1100">
                  <a:solidFill>
                    <a:schemeClr val="tx1"/>
                  </a:solidFill>
                  <a:effectLst/>
                  <a:latin typeface="+mn-lt"/>
                  <a:ea typeface="+mn-ea"/>
                  <a:cs typeface="+mn-cs"/>
                </a:rPr>
                <a:t>Mathematically formulate an LP-problem to determine the quantities of each fuel grade to produce which maximize profits (sales revenue - costs) while satisfying</a:t>
              </a:r>
              <a:r>
                <a:rPr lang="en-US" sz="1100" baseline="0">
                  <a:solidFill>
                    <a:schemeClr val="tx1"/>
                  </a:solidFill>
                  <a:effectLst/>
                  <a:latin typeface="+mn-lt"/>
                  <a:ea typeface="+mn-ea"/>
                  <a:cs typeface="+mn-cs"/>
                </a:rPr>
                <a:t> chemists' restrictions and component availability constraints</a:t>
              </a:r>
              <a:r>
                <a:rPr lang="en-US" sz="1100">
                  <a:solidFill>
                    <a:schemeClr val="tx1"/>
                  </a:solidFill>
                  <a:effectLst/>
                  <a:latin typeface="+mn-lt"/>
                  <a:ea typeface="+mn-ea"/>
                  <a:cs typeface="+mn-cs"/>
                </a:rPr>
                <a:t>. (3pts)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Variable list: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Notation cij =&gt; c = component, i = product, j = component num.</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c11 = Eco gold  component1</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c12 = Eco gold </a:t>
              </a:r>
              <a:r>
                <a:rPr lang="en-US" sz="1200" b="1" i="0" baseline="0">
                  <a:solidFill>
                    <a:schemeClr val="tx1"/>
                  </a:solidFill>
                  <a:effectLst/>
                  <a:latin typeface="+mn-lt"/>
                  <a:ea typeface="+mn-ea"/>
                  <a:cs typeface="+mn-cs"/>
                </a:rPr>
                <a:t>component</a:t>
              </a:r>
              <a:r>
                <a:rPr lang="en-US" sz="1200" b="1" i="0" baseline="0" noProof="0">
                  <a:solidFill>
                    <a:schemeClr val="tx1"/>
                  </a:solidFill>
                  <a:effectLst/>
                  <a:latin typeface="+mn-lt"/>
                  <a:ea typeface="+mn-ea"/>
                  <a:cs typeface="+mn-cs"/>
                </a:rPr>
                <a:t>2</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c13 = </a:t>
              </a:r>
              <a:r>
                <a:rPr lang="en-US" sz="1200" b="1" i="0" baseline="0">
                  <a:solidFill>
                    <a:schemeClr val="tx1"/>
                  </a:solidFill>
                  <a:effectLst/>
                  <a:latin typeface="+mn-lt"/>
                  <a:ea typeface="+mn-ea"/>
                  <a:cs typeface="+mn-cs"/>
                </a:rPr>
                <a:t>Eco gold component3</a:t>
              </a: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c14=</a:t>
              </a:r>
              <a:r>
                <a:rPr lang="en-US" sz="1200" b="1" i="0" baseline="0">
                  <a:solidFill>
                    <a:schemeClr val="tx1"/>
                  </a:solidFill>
                  <a:effectLst/>
                  <a:latin typeface="+mn-lt"/>
                  <a:ea typeface="+mn-ea"/>
                  <a:cs typeface="+mn-cs"/>
                </a:rPr>
                <a:t>Eco gold component4</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c21 = Eco-premium </a:t>
              </a:r>
              <a:r>
                <a:rPr lang="en-US" sz="1200" b="1" i="0" baseline="0">
                  <a:solidFill>
                    <a:schemeClr val="tx1"/>
                  </a:solidFill>
                  <a:effectLst/>
                  <a:latin typeface="+mn-lt"/>
                  <a:ea typeface="+mn-ea"/>
                  <a:cs typeface="+mn-cs"/>
                </a:rPr>
                <a:t>component</a:t>
              </a:r>
              <a:r>
                <a:rPr lang="en-US" sz="1200" b="1" i="0" baseline="0" noProof="0">
                  <a:solidFill>
                    <a:schemeClr val="tx1"/>
                  </a:solidFill>
                  <a:effectLst/>
                  <a:latin typeface="+mn-lt"/>
                  <a:ea typeface="+mn-ea"/>
                  <a:cs typeface="+mn-cs"/>
                </a:rPr>
                <a:t>1</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c22 = </a:t>
              </a:r>
              <a:r>
                <a:rPr lang="en-US" sz="1200" b="1" i="0" baseline="0">
                  <a:solidFill>
                    <a:schemeClr val="tx1"/>
                  </a:solidFill>
                  <a:effectLst/>
                  <a:latin typeface="+mn-lt"/>
                  <a:ea typeface="+mn-ea"/>
                  <a:cs typeface="+mn-cs"/>
                </a:rPr>
                <a:t>Eco-premium component2</a:t>
              </a: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c23 =  </a:t>
              </a:r>
              <a:r>
                <a:rPr lang="en-US" sz="1200" b="1" i="0" baseline="0">
                  <a:solidFill>
                    <a:schemeClr val="tx1"/>
                  </a:solidFill>
                  <a:effectLst/>
                  <a:latin typeface="+mn-lt"/>
                  <a:ea typeface="+mn-ea"/>
                  <a:cs typeface="+mn-cs"/>
                </a:rPr>
                <a:t>Eco-premium component3</a:t>
              </a: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c24 = </a:t>
              </a:r>
              <a:r>
                <a:rPr lang="en-US" sz="1200" b="1" i="0" baseline="0">
                  <a:solidFill>
                    <a:schemeClr val="tx1"/>
                  </a:solidFill>
                  <a:effectLst/>
                  <a:latin typeface="+mn-lt"/>
                  <a:ea typeface="+mn-ea"/>
                  <a:cs typeface="+mn-cs"/>
                </a:rPr>
                <a:t>Eco-premium component4</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c31 = Eco budget </a:t>
              </a:r>
              <a:r>
                <a:rPr lang="en-US" sz="1200" b="1" i="0" baseline="0">
                  <a:solidFill>
                    <a:schemeClr val="tx1"/>
                  </a:solidFill>
                  <a:effectLst/>
                  <a:latin typeface="+mn-lt"/>
                  <a:ea typeface="+mn-ea"/>
                  <a:cs typeface="+mn-cs"/>
                </a:rPr>
                <a:t>component</a:t>
              </a:r>
              <a:r>
                <a:rPr lang="en-US" sz="1200" b="1" i="0" baseline="0" noProof="0">
                  <a:solidFill>
                    <a:schemeClr val="tx1"/>
                  </a:solidFill>
                  <a:effectLst/>
                  <a:latin typeface="+mn-lt"/>
                  <a:ea typeface="+mn-ea"/>
                  <a:cs typeface="+mn-cs"/>
                </a:rPr>
                <a:t>1</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c32 = </a:t>
              </a:r>
              <a:r>
                <a:rPr lang="en-US" sz="1200" b="1" i="0" baseline="0">
                  <a:solidFill>
                    <a:schemeClr val="tx1"/>
                  </a:solidFill>
                  <a:effectLst/>
                  <a:latin typeface="+mn-lt"/>
                  <a:ea typeface="+mn-ea"/>
                  <a:cs typeface="+mn-cs"/>
                </a:rPr>
                <a:t>Eco budget component2</a:t>
              </a: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c33 = </a:t>
              </a:r>
              <a:r>
                <a:rPr lang="en-US" sz="1200" b="1" i="0" baseline="0">
                  <a:solidFill>
                    <a:schemeClr val="tx1"/>
                  </a:solidFill>
                  <a:effectLst/>
                  <a:latin typeface="+mn-lt"/>
                  <a:ea typeface="+mn-ea"/>
                  <a:cs typeface="+mn-cs"/>
                </a:rPr>
                <a:t>Eco budget component3</a:t>
              </a: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c34 = </a:t>
              </a:r>
              <a:r>
                <a:rPr lang="en-US" sz="1200" b="1" i="0" baseline="0">
                  <a:solidFill>
                    <a:schemeClr val="tx1"/>
                  </a:solidFill>
                  <a:effectLst/>
                  <a:latin typeface="+mn-lt"/>
                  <a:ea typeface="+mn-ea"/>
                  <a:cs typeface="+mn-cs"/>
                </a:rPr>
                <a:t>Eco budget component4</a:t>
              </a: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Problem formulation: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Cambria Math" panose="02040503050406030204" pitchFamily="18" charset="0"/>
                  <a:ea typeface="+mn-ea"/>
                  <a:cs typeface="+mn-cs"/>
                </a:rPr>
                <a:t>〖𝐦𝐚𝐱</a:t>
              </a:r>
              <a:r>
                <a:rPr lang="fi-FI" sz="1200" b="1" i="0" baseline="0" noProof="0">
                  <a:solidFill>
                    <a:schemeClr val="tx1"/>
                  </a:solidFill>
                  <a:effectLst/>
                  <a:latin typeface="Cambria Math" panose="02040503050406030204" pitchFamily="18" charset="0"/>
                  <a:ea typeface="+mn-ea"/>
                  <a:cs typeface="+mn-cs"/>
                </a:rPr>
                <a:t>. </a:t>
              </a:r>
              <a:r>
                <a:rPr lang="en-US" sz="1200" b="1" i="0" baseline="0" noProof="0">
                  <a:solidFill>
                    <a:schemeClr val="tx1"/>
                  </a:solidFill>
                  <a:effectLst/>
                  <a:latin typeface="Cambria Math" panose="02040503050406030204" pitchFamily="18" charset="0"/>
                  <a:ea typeface="+mn-ea"/>
                  <a:cs typeface="+mn-cs"/>
                </a:rPr>
                <a:t>〗⁡∑_(𝐢=𝟏)^𝟑</a:t>
              </a:r>
              <a:r>
                <a:rPr lang="fi-FI" sz="1200" b="1" i="0" baseline="0" noProof="0">
                  <a:solidFill>
                    <a:schemeClr val="tx1"/>
                  </a:solidFill>
                  <a:effectLst/>
                  <a:latin typeface="Cambria Math" panose="02040503050406030204" pitchFamily="18" charset="0"/>
                  <a:ea typeface="+mn-ea"/>
                  <a:cs typeface="+mn-cs"/>
                </a:rPr>
                <a:t>▒</a:t>
              </a:r>
              <a:r>
                <a:rPr lang="en-US" sz="1200" b="1" i="0" baseline="0" noProof="0">
                  <a:solidFill>
                    <a:schemeClr val="tx1"/>
                  </a:solidFill>
                  <a:effectLst/>
                  <a:latin typeface="Cambria Math" panose="02040503050406030204" pitchFamily="18" charset="0"/>
                  <a:ea typeface="+mn-ea"/>
                  <a:cs typeface="+mn-cs"/>
                </a:rPr>
                <a:t>〖𝐩_𝐢 (</a:t>
              </a:r>
              <a:r>
                <a:rPr lang="fi-FI" sz="1200" b="1" i="0" baseline="0" noProof="0">
                  <a:solidFill>
                    <a:schemeClr val="tx1"/>
                  </a:solidFill>
                  <a:effectLst/>
                  <a:latin typeface="Cambria Math" panose="02040503050406030204" pitchFamily="18" charset="0"/>
                  <a:ea typeface="+mn-ea"/>
                  <a:cs typeface="+mn-cs"/>
                </a:rPr>
                <a:t>𝐜𝐢𝟏+𝐜𝐢𝟐+𝐜𝐢</a:t>
              </a:r>
              <a:r>
                <a:rPr lang="en-US" sz="1200" b="1" i="0" baseline="0" noProof="0">
                  <a:solidFill>
                    <a:schemeClr val="tx1"/>
                  </a:solidFill>
                  <a:effectLst/>
                  <a:latin typeface="Cambria Math" panose="02040503050406030204" pitchFamily="18" charset="0"/>
                  <a:ea typeface="+mn-ea"/>
                  <a:cs typeface="+mn-cs"/>
                </a:rPr>
                <a:t>〗</a:t>
              </a:r>
              <a:r>
                <a:rPr lang="fi-FI" sz="1200" b="1" i="0" baseline="0" noProof="0">
                  <a:solidFill>
                    <a:schemeClr val="tx1"/>
                  </a:solidFill>
                  <a:effectLst/>
                  <a:latin typeface="Cambria Math" panose="02040503050406030204" pitchFamily="18" charset="0"/>
                  <a:ea typeface="+mn-ea"/>
                  <a:cs typeface="+mn-cs"/>
                </a:rPr>
                <a:t> 𝟑+𝐜𝐢𝟒) − ∑_(𝐢=𝟏)^𝟒▒〖</a:t>
              </a:r>
              <a:r>
                <a:rPr lang="fi-FI" sz="1200" b="1" i="0" baseline="0">
                  <a:solidFill>
                    <a:schemeClr val="tx1"/>
                  </a:solidFill>
                  <a:effectLst/>
                  <a:latin typeface="Cambria Math" panose="02040503050406030204" pitchFamily="18" charset="0"/>
                  <a:ea typeface="+mn-ea"/>
                  <a:cs typeface="+mn-cs"/>
                </a:rPr>
                <a:t>𝐜</a:t>
              </a:r>
              <a:r>
                <a:rPr lang="en-US" sz="1200" b="1" i="0" baseline="0">
                  <a:solidFill>
                    <a:schemeClr val="tx1"/>
                  </a:solidFill>
                  <a:effectLst/>
                  <a:latin typeface="Cambria Math" panose="02040503050406030204" pitchFamily="18" charset="0"/>
                  <a:ea typeface="+mn-ea"/>
                  <a:cs typeface="+mn-cs"/>
                </a:rPr>
                <a:t>_𝐢</a:t>
              </a:r>
              <a:r>
                <a:rPr lang="fi-FI" sz="1200" b="1" i="0" baseline="0" noProof="0">
                  <a:solidFill>
                    <a:schemeClr val="tx1"/>
                  </a:solidFill>
                  <a:effectLst/>
                  <a:latin typeface="Cambria Math" panose="02040503050406030204" pitchFamily="18" charset="0"/>
                  <a:ea typeface="+mn-ea"/>
                  <a:cs typeface="+mn-cs"/>
                </a:rPr>
                <a:t> (𝐜𝟏𝐢+𝐜𝟐𝐢+𝐜𝟑𝐢)〗</a:t>
              </a:r>
              <a:r>
                <a:rPr lang="en-US" sz="1200" b="1" i="0" baseline="0" noProof="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S.T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i="0" baseline="0" noProof="0">
                <a:solidFill>
                  <a:schemeClr val="tx1"/>
                </a:solidFill>
                <a:effectLst/>
                <a:latin typeface="+mn-lt"/>
                <a:ea typeface="+mn-ea"/>
                <a:cs typeface="+mn-cs"/>
              </a:endParaRPr>
            </a:p>
            <a:p>
              <a:pPr eaLnBrk="1" fontAlgn="auto" latinLnBrk="0" hangingPunct="1"/>
              <a:r>
                <a:rPr lang="en-US" sz="1100" b="1" i="0" baseline="0">
                  <a:solidFill>
                    <a:schemeClr val="tx1"/>
                  </a:solidFill>
                  <a:effectLst/>
                  <a:latin typeface="+mn-lt"/>
                  <a:ea typeface="+mn-ea"/>
                  <a:cs typeface="+mn-cs"/>
                </a:rPr>
                <a:t>(Minimum production levels) (It is presumed that the production volume of the product is sum of it's components)</a:t>
              </a:r>
              <a:endParaRPr lang="fi-FI" sz="1200">
                <a:effectLst/>
              </a:endParaRPr>
            </a:p>
            <a:p>
              <a:pPr eaLnBrk="1" fontAlgn="auto" latinLnBrk="0" hangingPunct="1"/>
              <a:r>
                <a:rPr lang="en-US" sz="1100" b="1" i="0" baseline="0">
                  <a:solidFill>
                    <a:schemeClr val="tx1"/>
                  </a:solidFill>
                  <a:effectLst/>
                  <a:latin typeface="+mn-lt"/>
                  <a:ea typeface="+mn-ea"/>
                  <a:cs typeface="+mn-cs"/>
                </a:rPr>
                <a:t>C11 + c12 + c13 + c14 &gt;= 2000</a:t>
              </a:r>
              <a:endParaRPr lang="fi-FI" sz="1200">
                <a:effectLst/>
              </a:endParaRPr>
            </a:p>
            <a:p>
              <a:pPr eaLnBrk="1" fontAlgn="auto" latinLnBrk="0" hangingPunct="1"/>
              <a:r>
                <a:rPr lang="en-US" sz="1100" b="1" i="0" baseline="0">
                  <a:solidFill>
                    <a:schemeClr val="tx1"/>
                  </a:solidFill>
                  <a:effectLst/>
                  <a:latin typeface="+mn-lt"/>
                  <a:ea typeface="+mn-ea"/>
                  <a:cs typeface="+mn-cs"/>
                </a:rPr>
                <a:t>c21 + c22 + c23 + c24 &gt;= 3000 </a:t>
              </a:r>
              <a:endParaRPr lang="fi-FI" sz="1200">
                <a:effectLst/>
              </a:endParaRPr>
            </a:p>
            <a:p>
              <a:pPr eaLnBrk="1" fontAlgn="auto" latinLnBrk="0" hangingPunct="1"/>
              <a:r>
                <a:rPr lang="en-US" sz="1100" b="1" i="0" baseline="0">
                  <a:solidFill>
                    <a:schemeClr val="tx1"/>
                  </a:solidFill>
                  <a:effectLst/>
                  <a:latin typeface="+mn-lt"/>
                  <a:ea typeface="+mn-ea"/>
                  <a:cs typeface="+mn-cs"/>
                </a:rPr>
                <a:t>c31 + c32 + c33 + c34 &gt;= 4000 </a:t>
              </a:r>
              <a:endParaRPr lang="fi-FI" sz="12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(Material availability)</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c11 + c21 + c31 &lt;= 4000</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c12 + c22 + c32 &lt;= 2700</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c13 + c23 + c33 &lt;= 3500 </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c14 + c24 + c34 &lt;= 3500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(Eco gold mixing)</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c11 &gt;= 0,5(c11 + c12 + c13 + c14)</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c12 &lt;= 0,4(c11 + c12 + c13 + c14)</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(Eco premium mixing)</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c21 &gt;= 0,2(c21 + c22 + c23 + c24)</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c23 &lt;= 0,3(c21 + c22 + c23 + c24)</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(Eco budget mixing)</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c32 &gt;= 0,45(c31 + c32 + c33 + c34)</a:t>
              </a: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noProof="0">
                  <a:solidFill>
                    <a:schemeClr val="tx1"/>
                  </a:solidFill>
                  <a:effectLst/>
                  <a:latin typeface="+mn-lt"/>
                  <a:ea typeface="+mn-ea"/>
                  <a:cs typeface="+mn-cs"/>
                </a:rPr>
                <a:t>c34 &lt;= 0,10(c31 + c32 + c33 +c34)</a:t>
              </a:r>
              <a:endParaRPr lang="en-US" sz="1200" b="1" i="1"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b="1" i="0" baseline="0" noProof="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a:solidFill>
                    <a:schemeClr val="tx1"/>
                  </a:solidFill>
                  <a:effectLst/>
                  <a:latin typeface="+mn-lt"/>
                  <a:ea typeface="+mn-ea"/>
                  <a:cs typeface="+mn-cs"/>
                </a:rPr>
                <a:t> </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(2pts)</a:t>
              </a:r>
              <a:endParaRPr lang="en-US">
                <a:effectLst/>
              </a:endParaRP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Model below</a:t>
              </a: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c) </a:t>
              </a:r>
              <a:r>
                <a:rPr lang="en-US" sz="1100" b="0" i="0" baseline="0">
                  <a:solidFill>
                    <a:schemeClr val="tx1"/>
                  </a:solidFill>
                  <a:effectLst/>
                  <a:latin typeface="+mn-lt"/>
                  <a:ea typeface="+mn-ea"/>
                  <a:cs typeface="+mn-cs"/>
                </a:rPr>
                <a:t>What is the optimal value for total profit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mn-lt"/>
                  <a:ea typeface="+mn-ea"/>
                  <a:cs typeface="+mn-cs"/>
                </a:rPr>
                <a:t>Maximum profit for paint sales is </a:t>
              </a:r>
              <a:r>
                <a:rPr kumimoji="0" lang="en-US" sz="1400" b="1" i="0" u="sng" strike="noStrike" kern="0" cap="none" spc="0" normalizeH="0" baseline="0" noProof="0">
                  <a:ln>
                    <a:noFill/>
                  </a:ln>
                  <a:solidFill>
                    <a:sysClr val="windowText" lastClr="000000"/>
                  </a:solidFill>
                  <a:effectLst/>
                  <a:uLnTx/>
                  <a:uFillTx/>
                  <a:latin typeface="+mn-lt"/>
                  <a:ea typeface="+mn-ea"/>
                  <a:cs typeface="+mn-cs"/>
                </a:rPr>
                <a:t>131900</a:t>
              </a:r>
              <a:r>
                <a:rPr kumimoji="0" lang="en-US" sz="1400" b="0" i="0" u="none" strike="noStrike" kern="0" cap="none" spc="0" normalizeH="0" baseline="0" noProof="0">
                  <a:ln>
                    <a:noFill/>
                  </a:ln>
                  <a:solidFill>
                    <a:sysClr val="windowText" lastClr="000000"/>
                  </a:solidFill>
                  <a:effectLst/>
                  <a:uLnTx/>
                  <a:uFillTx/>
                  <a:latin typeface="+mn-lt"/>
                  <a:ea typeface="+mn-ea"/>
                  <a:cs typeface="+mn-cs"/>
                </a:rPr>
                <a:t> €</a:t>
              </a:r>
              <a:endParaRPr kumimoji="0" lang="en-US" sz="1100" b="0" i="0" u="none" strike="noStrike" kern="0" cap="none" spc="0" normalizeH="0" baseline="0" noProof="0">
                <a:ln>
                  <a:noFill/>
                </a:ln>
                <a:solidFill>
                  <a:sysClr val="windowText" lastClr="000000"/>
                </a:solidFill>
                <a:effectLst/>
                <a:uLnTx/>
                <a:uFillTx/>
                <a:latin typeface="+mn-lt"/>
                <a:ea typeface="+mn-ea"/>
                <a:cs typeface="+mn-cs"/>
              </a:endParaRPr>
            </a:p>
            <a:p>
              <a:endParaRPr lang="en-US">
                <a:effectLst/>
              </a:endParaRPr>
            </a:p>
            <a:p>
              <a:endParaRPr lang="en-US" sz="1100">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95247</xdr:colOff>
      <xdr:row>1</xdr:row>
      <xdr:rowOff>161924</xdr:rowOff>
    </xdr:from>
    <xdr:ext cx="13032924" cy="10818496"/>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95247" y="488495"/>
              <a:ext cx="13032924" cy="1081849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Linear programming duality </a:t>
              </a:r>
              <a:endParaRPr lang="en-US" sz="1100" b="0" i="0" u="none" strike="noStrike" baseline="0">
                <a:solidFill>
                  <a:schemeClr val="tx1"/>
                </a:solidFill>
                <a:effectLst/>
                <a:latin typeface="+mn-lt"/>
                <a:ea typeface="+mn-ea"/>
                <a:cs typeface="+mn-cs"/>
              </a:endParaRPr>
            </a:p>
            <a:p>
              <a:r>
                <a:rPr lang="en-US" sz="1100">
                  <a:solidFill>
                    <a:schemeClr val="tx1"/>
                  </a:solidFill>
                  <a:effectLst/>
                  <a:latin typeface="+mn-lt"/>
                  <a:ea typeface="+mn-ea"/>
                  <a:cs typeface="+mn-cs"/>
                </a:rPr>
                <a:t>Sales representatives sell two products A and B. Based on historical data there is an average 20 euro commission for every call on product A and a 10 euro commission for every call on product B. Data also shows that sales representatives spend about 3 hours per call for product A and 2 hour for product B. The company requires at least 25 calls per month for each product and not more than 100 calls per month on any one product. How should the sales representatives allocate their monthly 165 working hours between making calls selling products A and B if they want to maximize their commission?</a:t>
              </a:r>
              <a:endParaRPr lang="fi-FI"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a) </a:t>
              </a:r>
              <a:r>
                <a:rPr lang="en-US" sz="1100">
                  <a:solidFill>
                    <a:schemeClr val="tx1"/>
                  </a:solidFill>
                  <a:effectLst/>
                  <a:latin typeface="+mn-lt"/>
                  <a:ea typeface="+mn-ea"/>
                  <a:cs typeface="+mn-cs"/>
                </a:rPr>
                <a:t>Mathematically formulate the LP model for maximizing</a:t>
              </a:r>
              <a:r>
                <a:rPr lang="en-US" sz="1100" baseline="0">
                  <a:solidFill>
                    <a:schemeClr val="tx1"/>
                  </a:solidFill>
                  <a:effectLst/>
                  <a:latin typeface="+mn-lt"/>
                  <a:ea typeface="+mn-ea"/>
                  <a:cs typeface="+mn-cs"/>
                </a:rPr>
                <a:t> commissions (=primal problem) </a:t>
              </a:r>
              <a:r>
                <a:rPr lang="en-US" sz="1100">
                  <a:solidFill>
                    <a:schemeClr val="tx1"/>
                  </a:solidFill>
                  <a:effectLst/>
                  <a:latin typeface="+mn-lt"/>
                  <a:ea typeface="+mn-ea"/>
                  <a:cs typeface="+mn-cs"/>
                </a:rPr>
                <a:t>(1pts)</a:t>
              </a:r>
            </a:p>
            <a:p>
              <a:endParaRPr kumimoji="0" lang="en-US" sz="1100" b="0" i="0" u="none" strike="noStrike" kern="0" cap="none" spc="0" normalizeH="0" baseline="0" noProof="0">
                <a:ln>
                  <a:noFill/>
                </a:ln>
                <a:solidFill>
                  <a:schemeClr val="tx1"/>
                </a:solidFill>
                <a:effectLst/>
                <a:uLnTx/>
                <a:uFillTx/>
                <a:latin typeface="+mn-lt"/>
                <a:ea typeface="+mn-ea"/>
                <a:cs typeface="+mn-cs"/>
              </a:endParaRPr>
            </a:p>
            <a:p>
              <a:r>
                <a:rPr kumimoji="0" lang="en-US" sz="1100" b="0" i="0" u="none" strike="noStrike" kern="0" cap="none" spc="0" normalizeH="0" baseline="0" noProof="0">
                  <a:ln>
                    <a:noFill/>
                  </a:ln>
                  <a:solidFill>
                    <a:sysClr val="windowText" lastClr="000000"/>
                  </a:solidFill>
                  <a:effectLst/>
                  <a:uLnTx/>
                  <a:uFillTx/>
                  <a:latin typeface="+mn-lt"/>
                  <a:ea typeface="+mn-ea"/>
                  <a:cs typeface="+mn-cs"/>
                </a:rPr>
                <a:t>Max. 20 * x1 + 10 * x2 </a:t>
              </a:r>
            </a:p>
            <a:p>
              <a:endParaRPr kumimoji="0" lang="en-US" sz="1100" b="0" i="0" u="none" strike="noStrike" kern="0" cap="none" spc="0" normalizeH="0" baseline="0" noProof="0">
                <a:ln>
                  <a:noFill/>
                </a:ln>
                <a:solidFill>
                  <a:sysClr val="windowText" lastClr="000000"/>
                </a:solidFill>
                <a:effectLst/>
                <a:uLnTx/>
                <a:uFillTx/>
                <a:latin typeface="+mn-lt"/>
                <a:ea typeface="+mn-ea"/>
                <a:cs typeface="+mn-cs"/>
              </a:endParaRPr>
            </a:p>
            <a:p>
              <a:r>
                <a:rPr kumimoji="0" lang="en-US" sz="1100" b="0" i="0" u="none" strike="noStrike" kern="0" cap="none" spc="0" normalizeH="0" baseline="0" noProof="0">
                  <a:ln>
                    <a:noFill/>
                  </a:ln>
                  <a:solidFill>
                    <a:sysClr val="windowText" lastClr="000000"/>
                  </a:solidFill>
                  <a:effectLst/>
                  <a:uLnTx/>
                  <a:uFillTx/>
                  <a:latin typeface="+mn-lt"/>
                  <a:ea typeface="+mn-ea"/>
                  <a:cs typeface="+mn-cs"/>
                </a:rPr>
                <a:t>S. T.</a:t>
              </a:r>
            </a:p>
            <a:p>
              <a:r>
                <a:rPr kumimoji="0" lang="en-US" sz="1100" b="0" i="0" u="none" strike="noStrike" kern="0" cap="none" spc="0" normalizeH="0" baseline="0" noProof="0">
                  <a:ln>
                    <a:noFill/>
                  </a:ln>
                  <a:solidFill>
                    <a:sysClr val="windowText" lastClr="000000"/>
                  </a:solidFill>
                  <a:effectLst/>
                  <a:uLnTx/>
                  <a:uFillTx/>
                  <a:latin typeface="+mn-lt"/>
                  <a:ea typeface="+mn-ea"/>
                  <a:cs typeface="+mn-cs"/>
                </a:rPr>
                <a:t>x1 , x2 &gt;= 25</a:t>
              </a:r>
            </a:p>
            <a:p>
              <a:r>
                <a:rPr kumimoji="0" lang="en-US" sz="1100" b="0" i="0" u="none" strike="noStrike" kern="0" cap="none" spc="0" normalizeH="0" baseline="0" noProof="0">
                  <a:ln>
                    <a:noFill/>
                  </a:ln>
                  <a:solidFill>
                    <a:sysClr val="windowText" lastClr="000000"/>
                  </a:solidFill>
                  <a:effectLst/>
                  <a:uLnTx/>
                  <a:uFillTx/>
                  <a:latin typeface="+mn-lt"/>
                  <a:ea typeface="+mn-ea"/>
                  <a:cs typeface="+mn-cs"/>
                </a:rPr>
                <a:t>x1, x2 &lt;= 100</a:t>
              </a:r>
            </a:p>
            <a:p>
              <a:r>
                <a:rPr kumimoji="0" lang="en-US" sz="1100" b="0" i="0" u="none" strike="noStrike" kern="0" cap="none" spc="0" normalizeH="0" baseline="0" noProof="0">
                  <a:ln>
                    <a:noFill/>
                  </a:ln>
                  <a:solidFill>
                    <a:sysClr val="windowText" lastClr="000000"/>
                  </a:solidFill>
                  <a:effectLst/>
                  <a:uLnTx/>
                  <a:uFillTx/>
                  <a:latin typeface="+mn-lt"/>
                  <a:ea typeface="+mn-ea"/>
                  <a:cs typeface="+mn-cs"/>
                </a:rPr>
                <a:t>3* x1 + 2*x2 &lt;= 165 </a:t>
              </a:r>
            </a:p>
            <a:p>
              <a:endParaRPr kumimoji="0" lang="en-US" sz="1100" b="0" i="0" u="none" strike="noStrike" kern="0" cap="none" spc="0" normalizeH="0" baseline="0" noProof="0">
                <a:ln>
                  <a:noFill/>
                </a:ln>
                <a:solidFill>
                  <a:sysClr val="windowText" lastClr="000000"/>
                </a:solidFill>
                <a:effectLst/>
                <a:uLnTx/>
                <a:uFillTx/>
                <a:latin typeface="+mn-lt"/>
                <a:ea typeface="+mn-ea"/>
                <a:cs typeface="+mn-cs"/>
              </a:endParaRPr>
            </a:p>
            <a:p>
              <a:r>
                <a:rPr kumimoji="0" lang="en-US" sz="1100" b="0" i="0" u="none" strike="noStrike" kern="0" cap="none" spc="0" normalizeH="0" baseline="0" noProof="0">
                  <a:ln>
                    <a:noFill/>
                  </a:ln>
                  <a:solidFill>
                    <a:sysClr val="windowText" lastClr="000000"/>
                  </a:solidFill>
                  <a:effectLst/>
                  <a:uLnTx/>
                  <a:uFillTx/>
                  <a:latin typeface="+mn-lt"/>
                  <a:ea typeface="+mn-ea"/>
                  <a:cs typeface="+mn-cs"/>
                </a:rPr>
                <a:t>Formulation to matrix form: </a:t>
              </a:r>
            </a:p>
            <a:p>
              <a:endParaRPr kumimoji="0" lang="en-US" sz="1100" b="0" i="0" u="none" strike="noStrike" kern="0" cap="none" spc="0" normalizeH="0" baseline="0" noProof="0">
                <a:ln>
                  <a:noFill/>
                </a:ln>
                <a:solidFill>
                  <a:sysClr val="windowText" lastClr="000000"/>
                </a:solidFill>
                <a:effectLst/>
                <a:uLnTx/>
                <a:uFillTx/>
                <a:latin typeface="+mn-lt"/>
                <a:ea typeface="+mn-ea"/>
                <a:cs typeface="+mn-cs"/>
              </a:endParaRPr>
            </a:p>
            <a:p>
              <a:r>
                <a:rPr kumimoji="0" lang="en-US" sz="1100" b="0" i="0" u="none" strike="noStrike" kern="0" cap="none" spc="0" normalizeH="0" baseline="0" noProof="0">
                  <a:ln>
                    <a:noFill/>
                  </a:ln>
                  <a:solidFill>
                    <a:sysClr val="windowText" lastClr="000000"/>
                  </a:solidFill>
                  <a:effectLst/>
                  <a:uLnTx/>
                  <a:uFillTx/>
                  <a:latin typeface="+mn-lt"/>
                  <a:ea typeface="+mn-ea"/>
                  <a:cs typeface="+mn-cs"/>
                </a:rPr>
                <a:t>max. </a:t>
              </a:r>
              <a:r>
                <a:rPr kumimoji="0" lang="en-US" sz="1100" b="1" i="0" u="none" strike="noStrike" kern="0" cap="none" spc="0" normalizeH="0" baseline="0" noProof="0">
                  <a:ln>
                    <a:noFill/>
                  </a:ln>
                  <a:solidFill>
                    <a:sysClr val="windowText" lastClr="000000"/>
                  </a:solidFill>
                  <a:effectLst/>
                  <a:uLnTx/>
                  <a:uFillTx/>
                  <a:latin typeface="+mn-lt"/>
                  <a:ea typeface="+mn-ea"/>
                  <a:cs typeface="+mn-cs"/>
                </a:rPr>
                <a:t>cT</a:t>
              </a:r>
              <a:r>
                <a:rPr kumimoji="0" lang="en-US" sz="1100" b="0" i="0" u="none" strike="noStrike" kern="0" cap="none" spc="0" normalizeH="0" baseline="0" noProof="0">
                  <a:ln>
                    <a:noFill/>
                  </a:ln>
                  <a:solidFill>
                    <a:sysClr val="windowText" lastClr="000000"/>
                  </a:solidFill>
                  <a:effectLst/>
                  <a:uLnTx/>
                  <a:uFillTx/>
                  <a:latin typeface="+mn-lt"/>
                  <a:ea typeface="+mn-ea"/>
                  <a:cs typeface="+mn-cs"/>
                </a:rPr>
                <a:t> * </a:t>
              </a:r>
              <a:r>
                <a:rPr kumimoji="0" lang="en-US" sz="1100" b="1" i="0" u="none" strike="noStrike" kern="0" cap="none" spc="0" normalizeH="0" baseline="0" noProof="0">
                  <a:ln>
                    <a:noFill/>
                  </a:ln>
                  <a:solidFill>
                    <a:sysClr val="windowText" lastClr="000000"/>
                  </a:solidFill>
                  <a:effectLst/>
                  <a:uLnTx/>
                  <a:uFillTx/>
                  <a:latin typeface="+mn-lt"/>
                  <a:ea typeface="+mn-ea"/>
                  <a:cs typeface="+mn-cs"/>
                </a:rPr>
                <a:t>x = [20, 10][x1, x2]^T</a:t>
              </a:r>
            </a:p>
            <a:p>
              <a:endParaRPr kumimoji="0" lang="en-US" sz="1100" b="0" i="0" u="none" strike="noStrike" kern="0" cap="none" spc="0" normalizeH="0" baseline="0" noProof="0">
                <a:ln>
                  <a:noFill/>
                </a:ln>
                <a:solidFill>
                  <a:sysClr val="windowText" lastClr="000000"/>
                </a:solidFill>
                <a:effectLst/>
                <a:uLnTx/>
                <a:uFillTx/>
                <a:latin typeface="+mn-lt"/>
                <a:ea typeface="+mn-ea"/>
                <a:cs typeface="+mn-cs"/>
              </a:endParaRPr>
            </a:p>
            <a:p>
              <a:r>
                <a:rPr kumimoji="0" lang="en-US" sz="1100" b="0" i="0" u="none" strike="noStrike" kern="0" cap="none" spc="0" normalizeH="0" baseline="0" noProof="0">
                  <a:ln>
                    <a:noFill/>
                  </a:ln>
                  <a:solidFill>
                    <a:sysClr val="windowText" lastClr="000000"/>
                  </a:solidFill>
                  <a:effectLst/>
                  <a:uLnTx/>
                  <a:uFillTx/>
                  <a:latin typeface="+mn-lt"/>
                  <a:ea typeface="+mn-ea"/>
                  <a:cs typeface="+mn-cs"/>
                </a:rPr>
                <a:t>S. T.</a:t>
              </a:r>
            </a:p>
            <a:p>
              <a:endParaRPr kumimoji="0" lang="en-US" sz="1100" b="0" i="0" u="none" strike="noStrike" kern="0" cap="none" spc="0" normalizeH="0" baseline="0" noProof="0">
                <a:ln>
                  <a:noFill/>
                </a:ln>
                <a:solidFill>
                  <a:sysClr val="windowText" lastClr="000000"/>
                </a:solidFill>
                <a:effectLst/>
                <a:uLnTx/>
                <a:uFillTx/>
                <a:latin typeface="+mn-lt"/>
                <a:ea typeface="+mn-ea"/>
                <a:cs typeface="+mn-cs"/>
              </a:endParaRPr>
            </a:p>
            <a:p>
              <a:r>
                <a:rPr kumimoji="0" lang="en-US" sz="1100" b="1" i="0" u="none" strike="noStrike" kern="0" cap="none" spc="0" normalizeH="0" baseline="0" noProof="0">
                  <a:ln>
                    <a:noFill/>
                  </a:ln>
                  <a:solidFill>
                    <a:sysClr val="windowText" lastClr="000000"/>
                  </a:solidFill>
                  <a:effectLst/>
                  <a:uLnTx/>
                  <a:uFillTx/>
                  <a:latin typeface="+mn-lt"/>
                  <a:ea typeface="+mn-ea"/>
                  <a:cs typeface="+mn-cs"/>
                </a:rPr>
                <a:t>Ax</a:t>
              </a:r>
              <a:r>
                <a:rPr kumimoji="0" lang="en-US" sz="1100" b="0" i="0" u="none" strike="noStrike" kern="0" cap="none" spc="0" normalizeH="0" baseline="0" noProof="0">
                  <a:ln>
                    <a:noFill/>
                  </a:ln>
                  <a:solidFill>
                    <a:sysClr val="windowText" lastClr="000000"/>
                  </a:solidFill>
                  <a:effectLst/>
                  <a:uLnTx/>
                  <a:uFillTx/>
                  <a:latin typeface="+mn-lt"/>
                  <a:ea typeface="+mn-ea"/>
                  <a:cs typeface="+mn-cs"/>
                </a:rPr>
                <a:t> &lt;= </a:t>
              </a:r>
              <a:r>
                <a:rPr kumimoji="0" lang="en-US" sz="1100" b="1" i="0" u="none" strike="noStrike" kern="0" cap="none" spc="0" normalizeH="0" baseline="0" noProof="0">
                  <a:ln>
                    <a:noFill/>
                  </a:ln>
                  <a:solidFill>
                    <a:sysClr val="windowText" lastClr="000000"/>
                  </a:solidFill>
                  <a:effectLst/>
                  <a:uLnTx/>
                  <a:uFillTx/>
                  <a:latin typeface="+mn-lt"/>
                  <a:ea typeface="+mn-ea"/>
                  <a:cs typeface="+mn-cs"/>
                </a:rPr>
                <a:t>b</a:t>
              </a:r>
              <a:endParaRPr kumimoji="0" lang="en-US" sz="1100" b="0" i="0" u="none" strike="noStrike" kern="0" cap="none" spc="0" normalizeH="0" baseline="0" noProof="0">
                <a:ln>
                  <a:noFill/>
                </a:ln>
                <a:solidFill>
                  <a:sysClr val="windowText" lastClr="000000"/>
                </a:solidFill>
                <a:effectLst/>
                <a:uLnTx/>
                <a:uFillTx/>
                <a:latin typeface="+mn-lt"/>
                <a:ea typeface="+mn-ea"/>
                <a:cs typeface="+mn-cs"/>
              </a:endParaRPr>
            </a:p>
            <a:p>
              <a14:m>
                <m:oMath xmlns:m="http://schemas.openxmlformats.org/officeDocument/2006/math">
                  <m:d>
                    <m:dPr>
                      <m:begChr m:val="["/>
                      <m:endChr m:val="]"/>
                      <m:ctrlPr>
                        <a:rPr kumimoji="0" lang="en-US" sz="1100" b="0"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ctrlPr>
                    </m:dPr>
                    <m:e>
                      <m:m>
                        <m:mPr>
                          <m:mcs>
                            <m:mc>
                              <m:mcPr>
                                <m:count m:val="2"/>
                                <m:mcJc m:val="center"/>
                              </m:mcPr>
                            </m:mc>
                          </m:mcs>
                          <m:ctrlPr>
                            <a:rPr kumimoji="0" lang="en-US" sz="1100" b="0"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ctrlPr>
                        </m:mPr>
                        <m:mr>
                          <m:e>
                            <m:r>
                              <m:rPr>
                                <m:brk m:alnAt="7"/>
                              </m:rPr>
                              <a:rPr kumimoji="0" lang="fi-FI" sz="1100" b="0"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t>−</m:t>
                            </m:r>
                            <m:r>
                              <a:rPr kumimoji="0" lang="fi-FI" sz="1100" b="0"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t>1</m:t>
                            </m:r>
                          </m:e>
                          <m:e>
                            <m:r>
                              <a:rPr kumimoji="0" lang="fi-FI" sz="1100" b="0"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t>0</m:t>
                            </m:r>
                          </m:e>
                        </m:mr>
                        <m:mr>
                          <m:e>
                            <m:eqArr>
                              <m:eqArrPr>
                                <m:ctrlPr>
                                  <a:rPr kumimoji="0" lang="en-US" sz="1100" b="0"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ctrlPr>
                              </m:eqArrPr>
                              <m:e>
                                <m:r>
                                  <a:rPr kumimoji="0" lang="fi-FI" sz="1100" b="0"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t>0</m:t>
                                </m:r>
                              </m:e>
                              <m:e>
                                <m:r>
                                  <a:rPr lang="fi-FI" sz="1100" b="0" i="1">
                                    <a:solidFill>
                                      <a:sysClr val="windowText" lastClr="000000"/>
                                    </a:solidFill>
                                    <a:latin typeface="Cambria Math" panose="02040503050406030204" pitchFamily="18" charset="0"/>
                                  </a:rPr>
                                  <m:t>1</m:t>
                                </m:r>
                              </m:e>
                              <m:e>
                                <m:r>
                                  <a:rPr lang="fi-FI" sz="1100" b="0" i="1">
                                    <a:solidFill>
                                      <a:sysClr val="windowText" lastClr="000000"/>
                                    </a:solidFill>
                                    <a:latin typeface="Cambria Math" panose="02040503050406030204" pitchFamily="18" charset="0"/>
                                  </a:rPr>
                                  <m:t>0</m:t>
                                </m:r>
                              </m:e>
                              <m:e>
                                <m:r>
                                  <a:rPr lang="fi-FI" sz="1100" b="0" i="1">
                                    <a:solidFill>
                                      <a:sysClr val="windowText" lastClr="000000"/>
                                    </a:solidFill>
                                    <a:latin typeface="Cambria Math" panose="02040503050406030204" pitchFamily="18" charset="0"/>
                                  </a:rPr>
                                  <m:t>3</m:t>
                                </m:r>
                              </m:e>
                            </m:eqArr>
                          </m:e>
                          <m:e>
                            <m:eqArr>
                              <m:eqArrPr>
                                <m:ctrlPr>
                                  <a:rPr kumimoji="0" lang="en-US" sz="1100" b="0"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ctrlPr>
                              </m:eqArrPr>
                              <m:e>
                                <m:r>
                                  <a:rPr kumimoji="0" lang="fi-FI" sz="1100" b="0"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t>−1</m:t>
                                </m:r>
                              </m:e>
                              <m:e>
                                <m:r>
                                  <a:rPr lang="fi-FI" sz="1100" b="0" i="1">
                                    <a:solidFill>
                                      <a:sysClr val="windowText" lastClr="000000"/>
                                    </a:solidFill>
                                    <a:latin typeface="Cambria Math" panose="02040503050406030204" pitchFamily="18" charset="0"/>
                                  </a:rPr>
                                  <m:t>0</m:t>
                                </m:r>
                              </m:e>
                              <m:e>
                                <m:r>
                                  <a:rPr lang="fi-FI" sz="1100" b="0" i="1">
                                    <a:solidFill>
                                      <a:sysClr val="windowText" lastClr="000000"/>
                                    </a:solidFill>
                                    <a:latin typeface="Cambria Math" panose="02040503050406030204" pitchFamily="18" charset="0"/>
                                  </a:rPr>
                                  <m:t>1</m:t>
                                </m:r>
                              </m:e>
                              <m:e>
                                <m:r>
                                  <a:rPr lang="fi-FI" sz="1100" b="0" i="1">
                                    <a:solidFill>
                                      <a:sysClr val="windowText" lastClr="000000"/>
                                    </a:solidFill>
                                    <a:latin typeface="Cambria Math" panose="02040503050406030204" pitchFamily="18" charset="0"/>
                                  </a:rPr>
                                  <m:t>2</m:t>
                                </m:r>
                              </m:e>
                            </m:eqArr>
                          </m:e>
                        </m:mr>
                      </m:m>
                    </m:e>
                  </m:d>
                </m:oMath>
              </a14:m>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ysClr val="windowText" lastClr="000000"/>
                  </a:solidFill>
                  <a:effectLst/>
                  <a:uLnTx/>
                  <a:uFillTx/>
                  <a:latin typeface="+mn-lt"/>
                  <a:ea typeface="+mn-ea"/>
                  <a:cs typeface="+mn-cs"/>
                </a:rPr>
                <a:t>* </a:t>
              </a:r>
              <a14:m>
                <m:oMath xmlns:m="http://schemas.openxmlformats.org/officeDocument/2006/math">
                  <m:d>
                    <m:dPr>
                      <m:begChr m:val="["/>
                      <m:endChr m:val="]"/>
                      <m:ctrlPr>
                        <a:rPr kumimoji="0" lang="en-US" sz="1100" b="0"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ctrlPr>
                    </m:dPr>
                    <m:e>
                      <m:eqArr>
                        <m:eqArrPr>
                          <m:ctrlPr>
                            <a:rPr kumimoji="0" lang="en-US" sz="1100" b="0"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ctrlPr>
                        </m:eqArrPr>
                        <m:e>
                          <m:r>
                            <a:rPr kumimoji="0" lang="fi-FI" sz="1100" b="0"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t>𝑥</m:t>
                          </m:r>
                          <m:r>
                            <a:rPr kumimoji="0" lang="fi-FI" sz="1100" b="0"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t>1</m:t>
                          </m:r>
                        </m:e>
                        <m:e>
                          <m:r>
                            <a:rPr lang="fi-FI" b="0" i="1">
                              <a:solidFill>
                                <a:sysClr val="windowText" lastClr="000000"/>
                              </a:solidFill>
                              <a:latin typeface="Cambria Math" panose="02040503050406030204" pitchFamily="18" charset="0"/>
                            </a:rPr>
                            <m:t>𝑥</m:t>
                          </m:r>
                          <m:r>
                            <a:rPr lang="fi-FI" b="0" i="1">
                              <a:solidFill>
                                <a:sysClr val="windowText" lastClr="000000"/>
                              </a:solidFill>
                              <a:latin typeface="Cambria Math" panose="02040503050406030204" pitchFamily="18" charset="0"/>
                            </a:rPr>
                            <m:t>2</m:t>
                          </m:r>
                        </m:e>
                      </m:eqArr>
                    </m:e>
                  </m:d>
                  <m:r>
                    <a:rPr kumimoji="0" lang="fi-FI" sz="1100" b="0"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t>≤ </m:t>
                  </m:r>
                  <m:d>
                    <m:dPr>
                      <m:begChr m:val="["/>
                      <m:endChr m:val="]"/>
                      <m:ctrlPr>
                        <a:rPr lang="en-US" sz="1100" b="0" i="1" baseline="0">
                          <a:solidFill>
                            <a:schemeClr val="tx1"/>
                          </a:solidFill>
                          <a:effectLst/>
                          <a:latin typeface="Cambria Math" panose="02040503050406030204" pitchFamily="18" charset="0"/>
                          <a:ea typeface="+mn-ea"/>
                          <a:cs typeface="+mn-cs"/>
                        </a:rPr>
                      </m:ctrlPr>
                    </m:dPr>
                    <m:e>
                      <m:eqArr>
                        <m:eqArrPr>
                          <m:ctrlPr>
                            <a:rPr lang="fi-FI" sz="1100" b="0" i="1" baseline="0">
                              <a:solidFill>
                                <a:schemeClr val="tx1"/>
                              </a:solidFill>
                              <a:effectLst/>
                              <a:latin typeface="Cambria Math" panose="02040503050406030204" pitchFamily="18" charset="0"/>
                              <a:ea typeface="+mn-ea"/>
                              <a:cs typeface="+mn-cs"/>
                            </a:rPr>
                          </m:ctrlPr>
                        </m:eqArrPr>
                        <m:e>
                          <m:r>
                            <a:rPr lang="fi-FI" sz="1100" b="0" i="1" baseline="0">
                              <a:solidFill>
                                <a:schemeClr val="tx1"/>
                              </a:solidFill>
                              <a:effectLst/>
                              <a:latin typeface="Cambria Math" panose="02040503050406030204" pitchFamily="18" charset="0"/>
                              <a:ea typeface="+mn-ea"/>
                              <a:cs typeface="+mn-cs"/>
                            </a:rPr>
                            <m:t>−25</m:t>
                          </m:r>
                        </m:e>
                        <m:e>
                          <m:r>
                            <a:rPr lang="fi-FI" sz="1100" b="0" i="1" baseline="0">
                              <a:solidFill>
                                <a:schemeClr val="tx1"/>
                              </a:solidFill>
                              <a:effectLst/>
                              <a:latin typeface="Cambria Math" panose="02040503050406030204" pitchFamily="18" charset="0"/>
                              <a:ea typeface="+mn-ea"/>
                              <a:cs typeface="+mn-cs"/>
                            </a:rPr>
                            <m:t>−25</m:t>
                          </m:r>
                        </m:e>
                        <m:e>
                          <m:r>
                            <a:rPr lang="fi-FI" sz="1100" b="0" i="1" baseline="0">
                              <a:solidFill>
                                <a:schemeClr val="tx1"/>
                              </a:solidFill>
                              <a:effectLst/>
                              <a:latin typeface="Cambria Math" panose="02040503050406030204" pitchFamily="18" charset="0"/>
                              <a:ea typeface="+mn-ea"/>
                              <a:cs typeface="+mn-cs"/>
                            </a:rPr>
                            <m:t>100</m:t>
                          </m:r>
                        </m:e>
                        <m:e>
                          <m:r>
                            <a:rPr lang="fi-FI" sz="1100" b="0" i="1" baseline="0">
                              <a:solidFill>
                                <a:schemeClr val="tx1"/>
                              </a:solidFill>
                              <a:effectLst/>
                              <a:latin typeface="Cambria Math" panose="02040503050406030204" pitchFamily="18" charset="0"/>
                              <a:ea typeface="+mn-ea"/>
                              <a:cs typeface="+mn-cs"/>
                            </a:rPr>
                            <m:t>100</m:t>
                          </m:r>
                        </m:e>
                        <m:e>
                          <m:r>
                            <a:rPr lang="fi-FI" sz="1100" b="0" i="1" baseline="0">
                              <a:solidFill>
                                <a:schemeClr val="tx1"/>
                              </a:solidFill>
                              <a:effectLst/>
                              <a:latin typeface="Cambria Math" panose="02040503050406030204" pitchFamily="18" charset="0"/>
                              <a:ea typeface="+mn-ea"/>
                              <a:cs typeface="+mn-cs"/>
                            </a:rPr>
                            <m:t>165</m:t>
                          </m:r>
                        </m:e>
                      </m:eqArr>
                    </m:e>
                  </m:d>
                </m:oMath>
              </a14:m>
              <a:endParaRPr kumimoji="0" lang="en-US" sz="1100" b="0" i="0" u="none" strike="noStrike" kern="0" cap="none" spc="0" normalizeH="0" baseline="0" noProof="0">
                <a:ln>
                  <a:noFill/>
                </a:ln>
                <a:solidFill>
                  <a:srgbClr val="FF0000"/>
                </a:solidFill>
                <a:effectLst/>
                <a:uLnTx/>
                <a:uFillTx/>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b) </a:t>
              </a:r>
              <a:r>
                <a:rPr lang="en-US" sz="1100">
                  <a:solidFill>
                    <a:schemeClr val="tx1"/>
                  </a:solidFill>
                  <a:effectLst/>
                  <a:latin typeface="+mn-lt"/>
                  <a:ea typeface="+mn-ea"/>
                  <a:cs typeface="+mn-cs"/>
                </a:rPr>
                <a:t>Mathematically formulate the dual problem of the primal problem. (2pts)</a:t>
              </a:r>
            </a:p>
            <a:p>
              <a:endParaRPr kumimoji="0" lang="en-US" sz="1400" b="0" i="0" u="none" strike="noStrike" kern="0" cap="none" spc="0" normalizeH="0" baseline="0" noProof="0">
                <a:ln>
                  <a:noFill/>
                </a:ln>
                <a:solidFill>
                  <a:srgbClr val="FF0000"/>
                </a:solidFill>
                <a:effectLst/>
                <a:uLnTx/>
                <a:uFillTx/>
                <a:latin typeface="+mn-lt"/>
                <a:ea typeface="+mn-ea"/>
                <a:cs typeface="+mn-cs"/>
              </a:endParaRPr>
            </a:p>
            <a:p>
              <a:r>
                <a:rPr lang="fi-FI" sz="1400"/>
                <a:t>	Primal 		Dual </a:t>
              </a:r>
            </a:p>
            <a:p>
              <a:r>
                <a:rPr lang="fi-FI" sz="1100">
                  <a:solidFill>
                    <a:schemeClr val="tx1"/>
                  </a:solidFill>
                  <a:effectLst/>
                  <a:latin typeface="+mn-lt"/>
                  <a:ea typeface="+mn-ea"/>
                  <a:cs typeface="+mn-cs"/>
                </a:rPr>
                <a:t>Maximize </a:t>
              </a:r>
              <a:r>
                <a:rPr lang="fi-FI" sz="1100" b="1">
                  <a:solidFill>
                    <a:schemeClr val="tx1"/>
                  </a:solidFill>
                  <a:effectLst/>
                  <a:latin typeface="+mn-lt"/>
                  <a:ea typeface="+mn-ea"/>
                  <a:cs typeface="+mn-cs"/>
                </a:rPr>
                <a:t>c</a:t>
              </a:r>
              <a:r>
                <a:rPr lang="fi-FI" sz="1100" baseline="30000">
                  <a:solidFill>
                    <a:schemeClr val="tx1"/>
                  </a:solidFill>
                  <a:effectLst/>
                  <a:latin typeface="+mn-lt"/>
                  <a:ea typeface="+mn-ea"/>
                  <a:cs typeface="+mn-cs"/>
                </a:rPr>
                <a:t>T</a:t>
              </a:r>
              <a:r>
                <a:rPr lang="fi-FI" sz="1100" b="1">
                  <a:solidFill>
                    <a:schemeClr val="tx1"/>
                  </a:solidFill>
                  <a:effectLst/>
                  <a:latin typeface="+mn-lt"/>
                  <a:ea typeface="+mn-ea"/>
                  <a:cs typeface="+mn-cs"/>
                </a:rPr>
                <a:t>x</a:t>
              </a:r>
              <a:r>
                <a:rPr lang="fi-FI" sz="1100">
                  <a:solidFill>
                    <a:schemeClr val="tx1"/>
                  </a:solidFill>
                  <a:effectLst/>
                  <a:latin typeface="+mn-lt"/>
                  <a:ea typeface="+mn-ea"/>
                  <a:cs typeface="+mn-cs"/>
                </a:rPr>
                <a:t> subject to </a:t>
              </a:r>
              <a:r>
                <a:rPr lang="fi-FI" sz="1100" i="1">
                  <a:solidFill>
                    <a:schemeClr val="tx1"/>
                  </a:solidFill>
                  <a:effectLst/>
                  <a:latin typeface="+mn-lt"/>
                  <a:ea typeface="+mn-ea"/>
                  <a:cs typeface="+mn-cs"/>
                </a:rPr>
                <a:t>A</a:t>
              </a:r>
              <a:r>
                <a:rPr lang="fi-FI" sz="1100" b="1">
                  <a:solidFill>
                    <a:schemeClr val="tx1"/>
                  </a:solidFill>
                  <a:effectLst/>
                  <a:latin typeface="+mn-lt"/>
                  <a:ea typeface="+mn-ea"/>
                  <a:cs typeface="+mn-cs"/>
                </a:rPr>
                <a:t>x</a:t>
              </a:r>
              <a:r>
                <a:rPr lang="fi-FI" sz="1100">
                  <a:solidFill>
                    <a:schemeClr val="tx1"/>
                  </a:solidFill>
                  <a:effectLst/>
                  <a:latin typeface="+mn-lt"/>
                  <a:ea typeface="+mn-ea"/>
                  <a:cs typeface="+mn-cs"/>
                </a:rPr>
                <a:t> ≤ </a:t>
              </a:r>
              <a:r>
                <a:rPr lang="fi-FI" sz="1100" b="1">
                  <a:solidFill>
                    <a:schemeClr val="tx1"/>
                  </a:solidFill>
                  <a:effectLst/>
                  <a:latin typeface="+mn-lt"/>
                  <a:ea typeface="+mn-ea"/>
                  <a:cs typeface="+mn-cs"/>
                </a:rPr>
                <a:t>b</a:t>
              </a:r>
              <a:r>
                <a:rPr lang="fi-FI" sz="1400" b="0" baseline="0">
                  <a:solidFill>
                    <a:schemeClr val="tx1"/>
                  </a:solidFill>
                  <a:effectLst/>
                  <a:latin typeface="+mn-lt"/>
                  <a:ea typeface="+mn-ea"/>
                  <a:cs typeface="+mn-cs"/>
                </a:rPr>
                <a:t>   </a:t>
              </a:r>
              <a:r>
                <a:rPr lang="en-US" sz="1100">
                  <a:solidFill>
                    <a:schemeClr val="tx1"/>
                  </a:solidFill>
                  <a:effectLst/>
                  <a:latin typeface="+mn-lt"/>
                  <a:ea typeface="+mn-ea"/>
                  <a:cs typeface="+mn-cs"/>
                </a:rPr>
                <a:t>==&gt;  </a:t>
              </a:r>
              <a:r>
                <a:rPr lang="fi-FI"/>
                <a:t>Minimize </a:t>
              </a:r>
              <a:r>
                <a:rPr lang="fi-FI" b="1"/>
                <a:t>b</a:t>
              </a:r>
              <a:r>
                <a:rPr lang="fi-FI" baseline="30000"/>
                <a:t>T</a:t>
              </a:r>
              <a:r>
                <a:rPr lang="fi-FI" b="1"/>
                <a:t>y</a:t>
              </a:r>
              <a:r>
                <a:rPr lang="fi-FI"/>
                <a:t> subject to{ </a:t>
              </a:r>
              <a:r>
                <a:rPr lang="fi-FI" i="1"/>
                <a:t>A</a:t>
              </a:r>
              <a:r>
                <a:rPr lang="fi-FI" baseline="30000"/>
                <a:t>T</a:t>
              </a:r>
              <a:r>
                <a:rPr lang="fi-FI" b="1"/>
                <a:t>y</a:t>
              </a:r>
              <a:r>
                <a:rPr lang="fi-FI"/>
                <a:t> ≥ </a:t>
              </a:r>
              <a:r>
                <a:rPr lang="fi-FI" b="1"/>
                <a:t>c</a:t>
              </a:r>
              <a:r>
                <a:rPr lang="fi-FI"/>
                <a:t>, </a:t>
              </a:r>
              <a:r>
                <a:rPr lang="fi-FI" b="1"/>
                <a:t>y</a:t>
              </a:r>
              <a:r>
                <a:rPr lang="fi-FI"/>
                <a:t> ≥ 0 }</a:t>
              </a:r>
              <a:r>
                <a:rPr lang="en-US" sz="1100">
                  <a:solidFill>
                    <a:schemeClr val="tx1"/>
                  </a:solidFill>
                  <a:effectLst/>
                  <a:latin typeface="+mn-lt"/>
                  <a:ea typeface="+mn-ea"/>
                  <a:cs typeface="+mn-cs"/>
                </a:rPr>
                <a:t>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Min</a:t>
              </a:r>
              <a:r>
                <a:rPr lang="en-US" sz="1100" baseline="0">
                  <a:solidFill>
                    <a:schemeClr val="tx1"/>
                  </a:solidFill>
                  <a:effectLst/>
                  <a:latin typeface="+mn-lt"/>
                  <a:ea typeface="+mn-ea"/>
                  <a:cs typeface="+mn-cs"/>
                </a:rPr>
                <a:t>. [ -25, -25, 100, 100, 165] * [y1, y2, y3, y4, y5]^T</a:t>
              </a:r>
            </a:p>
            <a:p>
              <a:endParaRPr lang="en-US" sz="1100" baseline="0">
                <a:solidFill>
                  <a:schemeClr val="tx1"/>
                </a:solidFill>
                <a:effectLst/>
                <a:latin typeface="+mn-lt"/>
                <a:ea typeface="+mn-ea"/>
                <a:cs typeface="+mn-cs"/>
              </a:endParaRPr>
            </a:p>
            <a:p>
              <a:r>
                <a:rPr lang="en-US" sz="1100" baseline="0">
                  <a:solidFill>
                    <a:schemeClr val="tx1"/>
                  </a:solidFill>
                  <a:effectLst/>
                  <a:latin typeface="+mn-lt"/>
                  <a:ea typeface="+mn-ea"/>
                  <a:cs typeface="+mn-cs"/>
                </a:rPr>
                <a:t>S. T.</a:t>
              </a:r>
            </a:p>
            <a:p>
              <a14:m>
                <m:oMath xmlns:m="http://schemas.openxmlformats.org/officeDocument/2006/math">
                  <m:d>
                    <m:dPr>
                      <m:begChr m:val="["/>
                      <m:endChr m:val="]"/>
                      <m:ctrlPr>
                        <a:rPr lang="en-US" sz="1100" b="0" i="1" baseline="0">
                          <a:solidFill>
                            <a:schemeClr val="tx1"/>
                          </a:solidFill>
                          <a:effectLst/>
                          <a:latin typeface="Cambria Math" panose="02040503050406030204" pitchFamily="18" charset="0"/>
                          <a:ea typeface="+mn-ea"/>
                          <a:cs typeface="+mn-cs"/>
                        </a:rPr>
                      </m:ctrlPr>
                    </m:dPr>
                    <m:e>
                      <m:m>
                        <m:mPr>
                          <m:mcs>
                            <m:mc>
                              <m:mcPr>
                                <m:count m:val="5"/>
                                <m:mcJc m:val="center"/>
                              </m:mcPr>
                            </m:mc>
                          </m:mcs>
                          <m:ctrlPr>
                            <a:rPr lang="en-US" sz="1100" b="0" i="1" baseline="0">
                              <a:solidFill>
                                <a:schemeClr val="tx1"/>
                              </a:solidFill>
                              <a:effectLst/>
                              <a:latin typeface="Cambria Math" panose="02040503050406030204" pitchFamily="18" charset="0"/>
                              <a:ea typeface="+mn-ea"/>
                              <a:cs typeface="+mn-cs"/>
                            </a:rPr>
                          </m:ctrlPr>
                        </m:mPr>
                        <m:mr>
                          <m:e>
                            <m:r>
                              <m:rPr>
                                <m:brk m:alnAt="7"/>
                              </m:rPr>
                              <a:rPr lang="fi-FI" sz="1100" b="0" i="1" baseline="0">
                                <a:solidFill>
                                  <a:schemeClr val="tx1"/>
                                </a:solidFill>
                                <a:effectLst/>
                                <a:latin typeface="Cambria Math" panose="02040503050406030204" pitchFamily="18" charset="0"/>
                                <a:ea typeface="+mn-ea"/>
                                <a:cs typeface="+mn-cs"/>
                              </a:rPr>
                              <m:t>−</m:t>
                            </m:r>
                            <m:r>
                              <a:rPr lang="fi-FI" sz="1100" b="0" i="1" baseline="0">
                                <a:solidFill>
                                  <a:schemeClr val="tx1"/>
                                </a:solidFill>
                                <a:effectLst/>
                                <a:latin typeface="Cambria Math" panose="02040503050406030204" pitchFamily="18" charset="0"/>
                                <a:ea typeface="+mn-ea"/>
                                <a:cs typeface="+mn-cs"/>
                              </a:rPr>
                              <m:t>1</m:t>
                            </m:r>
                          </m:e>
                          <m:e>
                            <m:r>
                              <a:rPr lang="fi-FI" sz="1100" b="0" i="1" baseline="0">
                                <a:solidFill>
                                  <a:schemeClr val="tx1"/>
                                </a:solidFill>
                                <a:effectLst/>
                                <a:latin typeface="Cambria Math" panose="02040503050406030204" pitchFamily="18" charset="0"/>
                                <a:ea typeface="+mn-ea"/>
                                <a:cs typeface="+mn-cs"/>
                              </a:rPr>
                              <m:t>0</m:t>
                            </m:r>
                          </m:e>
                          <m:e>
                            <m:r>
                              <a:rPr lang="fi-FI" sz="1100" b="0" i="1" baseline="0">
                                <a:solidFill>
                                  <a:schemeClr val="tx1"/>
                                </a:solidFill>
                                <a:effectLst/>
                                <a:latin typeface="Cambria Math" panose="02040503050406030204" pitchFamily="18" charset="0"/>
                                <a:ea typeface="+mn-ea"/>
                                <a:cs typeface="+mn-cs"/>
                              </a:rPr>
                              <m:t>1</m:t>
                            </m:r>
                          </m:e>
                          <m:e>
                            <m:r>
                              <a:rPr lang="fi-FI" sz="1100" b="0" i="1" baseline="0">
                                <a:solidFill>
                                  <a:schemeClr val="tx1"/>
                                </a:solidFill>
                                <a:effectLst/>
                                <a:latin typeface="Cambria Math" panose="02040503050406030204" pitchFamily="18" charset="0"/>
                                <a:ea typeface="+mn-ea"/>
                                <a:cs typeface="+mn-cs"/>
                              </a:rPr>
                              <m:t>0</m:t>
                            </m:r>
                          </m:e>
                          <m:e>
                            <m:r>
                              <a:rPr lang="fi-FI" sz="1100" b="0" i="1" baseline="0">
                                <a:solidFill>
                                  <a:schemeClr val="tx1"/>
                                </a:solidFill>
                                <a:effectLst/>
                                <a:latin typeface="Cambria Math" panose="02040503050406030204" pitchFamily="18" charset="0"/>
                                <a:ea typeface="+mn-ea"/>
                                <a:cs typeface="+mn-cs"/>
                              </a:rPr>
                              <m:t>3</m:t>
                            </m:r>
                          </m:e>
                        </m:mr>
                        <m:mr>
                          <m:e>
                            <m:r>
                              <a:rPr lang="fi-FI" sz="1100" b="0" i="1" baseline="0">
                                <a:solidFill>
                                  <a:schemeClr val="tx1"/>
                                </a:solidFill>
                                <a:effectLst/>
                                <a:latin typeface="Cambria Math" panose="02040503050406030204" pitchFamily="18" charset="0"/>
                                <a:ea typeface="+mn-ea"/>
                                <a:cs typeface="+mn-cs"/>
                              </a:rPr>
                              <m:t>0</m:t>
                            </m:r>
                          </m:e>
                          <m:e>
                            <m:r>
                              <a:rPr lang="fi-FI" sz="1100" b="0" i="1" baseline="0">
                                <a:solidFill>
                                  <a:schemeClr val="tx1"/>
                                </a:solidFill>
                                <a:effectLst/>
                                <a:latin typeface="Cambria Math" panose="02040503050406030204" pitchFamily="18" charset="0"/>
                                <a:ea typeface="+mn-ea"/>
                                <a:cs typeface="+mn-cs"/>
                              </a:rPr>
                              <m:t>−1</m:t>
                            </m:r>
                          </m:e>
                          <m:e>
                            <m:r>
                              <a:rPr lang="fi-FI" sz="1100" b="0" i="1" baseline="0">
                                <a:solidFill>
                                  <a:schemeClr val="tx1"/>
                                </a:solidFill>
                                <a:effectLst/>
                                <a:latin typeface="Cambria Math" panose="02040503050406030204" pitchFamily="18" charset="0"/>
                                <a:ea typeface="+mn-ea"/>
                                <a:cs typeface="+mn-cs"/>
                              </a:rPr>
                              <m:t>0</m:t>
                            </m:r>
                          </m:e>
                          <m:e>
                            <m:r>
                              <a:rPr lang="fi-FI" sz="1100" b="0" i="1" baseline="0">
                                <a:solidFill>
                                  <a:schemeClr val="tx1"/>
                                </a:solidFill>
                                <a:effectLst/>
                                <a:latin typeface="Cambria Math" panose="02040503050406030204" pitchFamily="18" charset="0"/>
                                <a:ea typeface="+mn-ea"/>
                                <a:cs typeface="+mn-cs"/>
                              </a:rPr>
                              <m:t>1</m:t>
                            </m:r>
                          </m:e>
                          <m:e>
                            <m:r>
                              <a:rPr lang="fi-FI" sz="1100" b="0" i="1" baseline="0">
                                <a:solidFill>
                                  <a:schemeClr val="tx1"/>
                                </a:solidFill>
                                <a:effectLst/>
                                <a:latin typeface="Cambria Math" panose="02040503050406030204" pitchFamily="18" charset="0"/>
                                <a:ea typeface="+mn-ea"/>
                                <a:cs typeface="+mn-cs"/>
                              </a:rPr>
                              <m:t>2</m:t>
                            </m:r>
                          </m:e>
                        </m:mr>
                      </m:m>
                    </m:e>
                  </m:d>
                </m:oMath>
              </a14:m>
              <a:r>
                <a:rPr lang="en-US" sz="1100" b="0" i="0" baseline="0">
                  <a:solidFill>
                    <a:schemeClr val="tx1"/>
                  </a:solidFill>
                  <a:effectLst/>
                  <a:latin typeface="+mn-lt"/>
                  <a:ea typeface="+mn-ea"/>
                  <a:cs typeface="+mn-cs"/>
                </a:rPr>
                <a:t> *</a:t>
              </a:r>
              <a14:m>
                <m:oMath xmlns:m="http://schemas.openxmlformats.org/officeDocument/2006/math">
                  <m:d>
                    <m:dPr>
                      <m:begChr m:val="["/>
                      <m:endChr m:val="]"/>
                      <m:ctrlPr>
                        <a:rPr lang="en-US" sz="1100" b="0" i="1" baseline="0">
                          <a:solidFill>
                            <a:schemeClr val="tx1"/>
                          </a:solidFill>
                          <a:effectLst/>
                          <a:latin typeface="Cambria Math" panose="02040503050406030204" pitchFamily="18" charset="0"/>
                          <a:ea typeface="+mn-ea"/>
                          <a:cs typeface="+mn-cs"/>
                        </a:rPr>
                      </m:ctrlPr>
                    </m:dPr>
                    <m:e>
                      <m:eqArr>
                        <m:eqArrPr>
                          <m:ctrlPr>
                            <a:rPr lang="en-US" sz="1100" b="0" i="1" baseline="0">
                              <a:solidFill>
                                <a:schemeClr val="tx1"/>
                              </a:solidFill>
                              <a:effectLst/>
                              <a:latin typeface="Cambria Math" panose="02040503050406030204" pitchFamily="18" charset="0"/>
                              <a:ea typeface="+mn-ea"/>
                              <a:cs typeface="+mn-cs"/>
                            </a:rPr>
                          </m:ctrlPr>
                        </m:eqArrPr>
                        <m:e>
                          <m:r>
                            <a:rPr lang="fi-FI" sz="1100" b="0" i="1" baseline="0">
                              <a:solidFill>
                                <a:schemeClr val="tx1"/>
                              </a:solidFill>
                              <a:effectLst/>
                              <a:latin typeface="Cambria Math" panose="02040503050406030204" pitchFamily="18" charset="0"/>
                              <a:ea typeface="+mn-ea"/>
                              <a:cs typeface="+mn-cs"/>
                            </a:rPr>
                            <m:t>𝑦</m:t>
                          </m:r>
                          <m:r>
                            <a:rPr lang="fi-FI" sz="1100" b="0" i="1" baseline="0">
                              <a:solidFill>
                                <a:schemeClr val="tx1"/>
                              </a:solidFill>
                              <a:effectLst/>
                              <a:latin typeface="Cambria Math" panose="02040503050406030204" pitchFamily="18" charset="0"/>
                              <a:ea typeface="+mn-ea"/>
                              <a:cs typeface="+mn-cs"/>
                            </a:rPr>
                            <m:t>1</m:t>
                          </m:r>
                        </m:e>
                        <m:e>
                          <m:r>
                            <a:rPr lang="fi-FI" b="0" i="1">
                              <a:latin typeface="Cambria Math" panose="02040503050406030204" pitchFamily="18" charset="0"/>
                            </a:rPr>
                            <m:t>𝑦</m:t>
                          </m:r>
                          <m:r>
                            <a:rPr lang="fi-FI" b="0" i="1">
                              <a:latin typeface="Cambria Math" panose="02040503050406030204" pitchFamily="18" charset="0"/>
                            </a:rPr>
                            <m:t>2</m:t>
                          </m:r>
                        </m:e>
                        <m:e>
                          <m:r>
                            <a:rPr lang="fi-FI" b="0" i="1">
                              <a:latin typeface="Cambria Math" panose="02040503050406030204" pitchFamily="18" charset="0"/>
                            </a:rPr>
                            <m:t>𝑦</m:t>
                          </m:r>
                          <m:r>
                            <a:rPr lang="fi-FI" b="0" i="1">
                              <a:latin typeface="Cambria Math" panose="02040503050406030204" pitchFamily="18" charset="0"/>
                            </a:rPr>
                            <m:t>3</m:t>
                          </m:r>
                        </m:e>
                        <m:e>
                          <m:r>
                            <a:rPr lang="fi-FI" b="0" i="1">
                              <a:latin typeface="Cambria Math" panose="02040503050406030204" pitchFamily="18" charset="0"/>
                            </a:rPr>
                            <m:t>𝑦</m:t>
                          </m:r>
                          <m:r>
                            <a:rPr lang="fi-FI" b="0" i="1">
                              <a:latin typeface="Cambria Math" panose="02040503050406030204" pitchFamily="18" charset="0"/>
                            </a:rPr>
                            <m:t>4</m:t>
                          </m:r>
                        </m:e>
                        <m:e>
                          <m:r>
                            <a:rPr lang="fi-FI" b="0" i="1">
                              <a:latin typeface="Cambria Math" panose="02040503050406030204" pitchFamily="18" charset="0"/>
                            </a:rPr>
                            <m:t>𝑦</m:t>
                          </m:r>
                          <m:r>
                            <a:rPr lang="fi-FI" b="0" i="1">
                              <a:latin typeface="Cambria Math" panose="02040503050406030204" pitchFamily="18" charset="0"/>
                            </a:rPr>
                            <m:t>5</m:t>
                          </m:r>
                        </m:e>
                      </m:eqArr>
                    </m:e>
                  </m:d>
                  <m:r>
                    <a:rPr lang="fi-FI" sz="1100" b="0" i="1" baseline="0">
                      <a:solidFill>
                        <a:schemeClr val="tx1"/>
                      </a:solidFill>
                      <a:effectLst/>
                      <a:latin typeface="Cambria Math" panose="02040503050406030204" pitchFamily="18" charset="0"/>
                      <a:ea typeface="+mn-ea"/>
                      <a:cs typeface="+mn-cs"/>
                    </a:rPr>
                    <m:t>≥ </m:t>
                  </m:r>
                  <m:d>
                    <m:dPr>
                      <m:begChr m:val="["/>
                      <m:endChr m:val="]"/>
                      <m:ctrlPr>
                        <a:rPr lang="fi-FI" sz="1100" b="0" i="1" baseline="0">
                          <a:solidFill>
                            <a:schemeClr val="tx1"/>
                          </a:solidFill>
                          <a:effectLst/>
                          <a:latin typeface="Cambria Math" panose="02040503050406030204" pitchFamily="18" charset="0"/>
                          <a:ea typeface="+mn-ea"/>
                          <a:cs typeface="+mn-cs"/>
                        </a:rPr>
                      </m:ctrlPr>
                    </m:dPr>
                    <m:e>
                      <m:eqArr>
                        <m:eqArrPr>
                          <m:ctrlPr>
                            <a:rPr lang="fi-FI" sz="1100" b="0" i="1" baseline="0">
                              <a:solidFill>
                                <a:schemeClr val="tx1"/>
                              </a:solidFill>
                              <a:effectLst/>
                              <a:latin typeface="Cambria Math" panose="02040503050406030204" pitchFamily="18" charset="0"/>
                              <a:ea typeface="+mn-ea"/>
                              <a:cs typeface="+mn-cs"/>
                            </a:rPr>
                          </m:ctrlPr>
                        </m:eqArrPr>
                        <m:e>
                          <m:r>
                            <a:rPr lang="fi-FI" sz="1100" b="0" i="1" baseline="0">
                              <a:solidFill>
                                <a:schemeClr val="tx1"/>
                              </a:solidFill>
                              <a:effectLst/>
                              <a:latin typeface="Cambria Math" panose="02040503050406030204" pitchFamily="18" charset="0"/>
                              <a:ea typeface="+mn-ea"/>
                              <a:cs typeface="+mn-cs"/>
                            </a:rPr>
                            <m:t>20</m:t>
                          </m:r>
                        </m:e>
                        <m:e>
                          <m:r>
                            <a:rPr lang="fi-FI" b="0" i="1">
                              <a:latin typeface="Cambria Math" panose="02040503050406030204" pitchFamily="18" charset="0"/>
                            </a:rPr>
                            <m:t>10</m:t>
                          </m:r>
                        </m:e>
                      </m:eqArr>
                    </m:e>
                  </m:d>
                </m:oMath>
              </a14:m>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Implement both LP models (primal and dual) using spreadsheet software. </a:t>
              </a: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c) </a:t>
              </a:r>
              <a:r>
                <a:rPr lang="en-US" sz="1100">
                  <a:solidFill>
                    <a:schemeClr val="tx1"/>
                  </a:solidFill>
                  <a:effectLst/>
                  <a:latin typeface="+mn-lt"/>
                  <a:ea typeface="+mn-ea"/>
                  <a:cs typeface="+mn-cs"/>
                </a:rPr>
                <a:t>Report the optimal objective functions, decision variable values and the shadow prices of both the primal and dual problems. (1pt)</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Optimal</a:t>
              </a:r>
              <a:r>
                <a:rPr lang="en-US" sz="1100" baseline="0">
                  <a:solidFill>
                    <a:schemeClr val="tx1"/>
                  </a:solidFill>
                  <a:effectLst/>
                  <a:latin typeface="+mn-lt"/>
                  <a:ea typeface="+mn-ea"/>
                  <a:cs typeface="+mn-cs"/>
                </a:rPr>
                <a:t> function value: </a:t>
              </a:r>
              <a:r>
                <a:rPr lang="fi-FI" sz="1100" b="0" i="0" u="none" strike="noStrike">
                  <a:solidFill>
                    <a:schemeClr val="tx1"/>
                  </a:solidFill>
                  <a:effectLst/>
                  <a:latin typeface="+mn-lt"/>
                  <a:ea typeface="+mn-ea"/>
                  <a:cs typeface="+mn-cs"/>
                </a:rPr>
                <a:t>1016,666667</a:t>
              </a:r>
              <a:r>
                <a:rPr lang="fi-FI"/>
                <a:t> </a:t>
              </a:r>
            </a:p>
            <a:p>
              <a:r>
                <a:rPr lang="fi-FI" sz="1100" b="1" i="0" u="none" strike="noStrike">
                  <a:solidFill>
                    <a:schemeClr val="tx1"/>
                  </a:solidFill>
                  <a:effectLst/>
                  <a:latin typeface="+mn-lt"/>
                  <a:ea typeface="+mn-ea"/>
                  <a:cs typeface="+mn-cs"/>
                </a:rPr>
                <a:t>x =</a:t>
              </a:r>
              <a:r>
                <a:rPr lang="fi-FI" sz="1100" b="1" i="0" u="none" strike="noStrike" baseline="0">
                  <a:solidFill>
                    <a:schemeClr val="tx1"/>
                  </a:solidFill>
                  <a:effectLst/>
                  <a:latin typeface="+mn-lt"/>
                  <a:ea typeface="+mn-ea"/>
                  <a:cs typeface="+mn-cs"/>
                </a:rPr>
                <a:t> [38,33 ; 25]T</a:t>
              </a:r>
            </a:p>
            <a:p>
              <a:r>
                <a:rPr lang="fi-FI" sz="1100" b="1" i="0" u="none" strike="noStrike" baseline="0">
                  <a:solidFill>
                    <a:schemeClr val="tx1"/>
                  </a:solidFill>
                  <a:effectLst/>
                  <a:latin typeface="+mn-lt"/>
                  <a:ea typeface="+mn-ea"/>
                  <a:cs typeface="+mn-cs"/>
                </a:rPr>
                <a:t>y = [</a:t>
              </a:r>
              <a:r>
                <a:rPr lang="fi-FI" sz="1100" b="0" i="0" u="none" strike="noStrike">
                  <a:solidFill>
                    <a:schemeClr val="tx1"/>
                  </a:solidFill>
                  <a:effectLst/>
                  <a:latin typeface="+mn-lt"/>
                  <a:ea typeface="+mn-ea"/>
                  <a:cs typeface="+mn-cs"/>
                </a:rPr>
                <a:t>0 ;</a:t>
              </a:r>
              <a:r>
                <a:rPr lang="fi-FI"/>
                <a:t> </a:t>
              </a:r>
              <a:r>
                <a:rPr lang="fi-FI" sz="1100" b="0" i="0" u="none" strike="noStrike">
                  <a:solidFill>
                    <a:schemeClr val="tx1"/>
                  </a:solidFill>
                  <a:effectLst/>
                  <a:latin typeface="+mn-lt"/>
                  <a:ea typeface="+mn-ea"/>
                  <a:cs typeface="+mn-cs"/>
                </a:rPr>
                <a:t>3,33</a:t>
              </a:r>
              <a:r>
                <a:rPr lang="fi-FI"/>
                <a:t> ; </a:t>
              </a:r>
              <a:r>
                <a:rPr lang="fi-FI" sz="1100" b="0" i="0" u="none" strike="noStrike">
                  <a:solidFill>
                    <a:schemeClr val="tx1"/>
                  </a:solidFill>
                  <a:effectLst/>
                  <a:latin typeface="+mn-lt"/>
                  <a:ea typeface="+mn-ea"/>
                  <a:cs typeface="+mn-cs"/>
                </a:rPr>
                <a:t>0</a:t>
              </a:r>
              <a:r>
                <a:rPr lang="fi-FI"/>
                <a:t> ; </a:t>
              </a:r>
              <a:r>
                <a:rPr lang="fi-FI" sz="1100" b="0" i="0" u="none" strike="noStrike">
                  <a:solidFill>
                    <a:schemeClr val="tx1"/>
                  </a:solidFill>
                  <a:effectLst/>
                  <a:latin typeface="+mn-lt"/>
                  <a:ea typeface="+mn-ea"/>
                  <a:cs typeface="+mn-cs"/>
                </a:rPr>
                <a:t>0 ;</a:t>
              </a:r>
              <a:r>
                <a:rPr lang="fi-FI"/>
                <a:t> </a:t>
              </a:r>
              <a:r>
                <a:rPr lang="fi-FI" sz="1100" b="0" i="0" u="none" strike="noStrike">
                  <a:solidFill>
                    <a:schemeClr val="tx1"/>
                  </a:solidFill>
                  <a:effectLst/>
                  <a:latin typeface="+mn-lt"/>
                  <a:ea typeface="+mn-ea"/>
                  <a:cs typeface="+mn-cs"/>
                </a:rPr>
                <a:t>6,66</a:t>
              </a:r>
              <a:r>
                <a:rPr lang="fi-FI"/>
                <a:t> ]T </a:t>
              </a:r>
            </a:p>
            <a:p>
              <a:endParaRPr lang="fi-FI" sz="1100" b="1" i="0" u="none" strike="noStrike">
                <a:solidFill>
                  <a:schemeClr val="tx1"/>
                </a:solidFill>
                <a:effectLst/>
                <a:latin typeface="+mn-lt"/>
                <a:ea typeface="+mn-ea"/>
                <a:cs typeface="+mn-cs"/>
              </a:endParaRPr>
            </a:p>
            <a:p>
              <a:r>
                <a:rPr lang="en-US" sz="1100">
                  <a:solidFill>
                    <a:schemeClr val="tx1"/>
                  </a:solidFill>
                  <a:effectLst/>
                  <a:latin typeface="+mn-lt"/>
                  <a:ea typeface="+mn-ea"/>
                  <a:cs typeface="+mn-cs"/>
                </a:rPr>
                <a:t>SHP_X</a:t>
              </a:r>
              <a:r>
                <a:rPr lang="en-US" sz="1100" baseline="0">
                  <a:solidFill>
                    <a:schemeClr val="tx1"/>
                  </a:solidFill>
                  <a:effectLst/>
                  <a:latin typeface="+mn-lt"/>
                  <a:ea typeface="+mn-ea"/>
                  <a:cs typeface="+mn-cs"/>
                </a:rPr>
                <a:t> = [</a:t>
              </a:r>
              <a:r>
                <a:rPr lang="fi-FI" sz="1100" b="0" i="0" u="none" strike="noStrike">
                  <a:solidFill>
                    <a:schemeClr val="tx1"/>
                  </a:solidFill>
                  <a:effectLst/>
                  <a:latin typeface="+mn-lt"/>
                  <a:ea typeface="+mn-ea"/>
                  <a:cs typeface="+mn-cs"/>
                </a:rPr>
                <a:t>0</a:t>
              </a:r>
              <a:r>
                <a:rPr lang="fi-FI"/>
                <a:t> </a:t>
              </a:r>
              <a:r>
                <a:rPr lang="fi-FI" sz="1100" b="0" i="0" u="none" strike="noStrike">
                  <a:solidFill>
                    <a:schemeClr val="tx1"/>
                  </a:solidFill>
                  <a:effectLst/>
                  <a:latin typeface="+mn-lt"/>
                  <a:ea typeface="+mn-ea"/>
                  <a:cs typeface="+mn-cs"/>
                </a:rPr>
                <a:t>3,333333333</a:t>
              </a:r>
              <a:r>
                <a:rPr lang="fi-FI"/>
                <a:t> </a:t>
              </a:r>
              <a:r>
                <a:rPr lang="fi-FI" sz="1100" b="0" i="0" u="none" strike="noStrike">
                  <a:solidFill>
                    <a:schemeClr val="tx1"/>
                  </a:solidFill>
                  <a:effectLst/>
                  <a:latin typeface="+mn-lt"/>
                  <a:ea typeface="+mn-ea"/>
                  <a:cs typeface="+mn-cs"/>
                </a:rPr>
                <a:t>0</a:t>
              </a:r>
              <a:r>
                <a:rPr lang="fi-FI"/>
                <a:t> </a:t>
              </a:r>
              <a:r>
                <a:rPr lang="fi-FI" sz="1100" b="0" i="0" u="none" strike="noStrike">
                  <a:solidFill>
                    <a:schemeClr val="tx1"/>
                  </a:solidFill>
                  <a:effectLst/>
                  <a:latin typeface="+mn-lt"/>
                  <a:ea typeface="+mn-ea"/>
                  <a:cs typeface="+mn-cs"/>
                </a:rPr>
                <a:t>0</a:t>
              </a:r>
              <a:r>
                <a:rPr lang="fi-FI"/>
                <a:t> </a:t>
              </a:r>
              <a:r>
                <a:rPr lang="fi-FI" sz="1100" b="0" i="0" u="none" strike="noStrike">
                  <a:solidFill>
                    <a:schemeClr val="tx1"/>
                  </a:solidFill>
                  <a:effectLst/>
                  <a:latin typeface="+mn-lt"/>
                  <a:ea typeface="+mn-ea"/>
                  <a:cs typeface="+mn-cs"/>
                </a:rPr>
                <a:t>6,666666667</a:t>
              </a:r>
              <a:r>
                <a:rPr lang="fi-FI"/>
                <a: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SHP_Y</a:t>
              </a:r>
              <a:r>
                <a:rPr lang="en-US" sz="1100" baseline="0">
                  <a:solidFill>
                    <a:schemeClr val="tx1"/>
                  </a:solidFill>
                  <a:effectLst/>
                  <a:latin typeface="+mn-lt"/>
                  <a:ea typeface="+mn-ea"/>
                  <a:cs typeface="+mn-cs"/>
                </a:rPr>
                <a:t> = [</a:t>
              </a:r>
              <a:r>
                <a:rPr lang="fi-FI" sz="1100" b="0" i="0" u="none" strike="noStrike">
                  <a:solidFill>
                    <a:schemeClr val="tx1"/>
                  </a:solidFill>
                  <a:effectLst/>
                  <a:latin typeface="+mn-lt"/>
                  <a:ea typeface="+mn-ea"/>
                  <a:cs typeface="+mn-cs"/>
                </a:rPr>
                <a:t>38,33333333</a:t>
              </a:r>
              <a:r>
                <a:rPr lang="fi-FI"/>
                <a:t> </a:t>
              </a:r>
              <a:r>
                <a:rPr lang="fi-FI" sz="1100" b="0" i="0" u="none" strike="noStrike">
                  <a:solidFill>
                    <a:schemeClr val="tx1"/>
                  </a:solidFill>
                  <a:effectLst/>
                  <a:latin typeface="+mn-lt"/>
                  <a:ea typeface="+mn-ea"/>
                  <a:cs typeface="+mn-cs"/>
                </a:rPr>
                <a:t>25</a:t>
              </a:r>
              <a:r>
                <a:rPr lang="fi-FI"/>
                <a:t> ]</a:t>
              </a:r>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d) </a:t>
              </a:r>
              <a:r>
                <a:rPr lang="en-US" sz="1100">
                  <a:solidFill>
                    <a:schemeClr val="tx1"/>
                  </a:solidFill>
                  <a:effectLst/>
                  <a:latin typeface="+mn-lt"/>
                  <a:ea typeface="+mn-ea"/>
                  <a:cs typeface="+mn-cs"/>
                </a:rPr>
                <a:t>Confirm that</a:t>
              </a:r>
              <a:r>
                <a:rPr lang="en-US" sz="1100" baseline="0">
                  <a:solidFill>
                    <a:schemeClr val="tx1"/>
                  </a:solidFill>
                  <a:effectLst/>
                  <a:latin typeface="+mn-lt"/>
                  <a:ea typeface="+mn-ea"/>
                  <a:cs typeface="+mn-cs"/>
                </a:rPr>
                <a:t> these numbers are in line with the properties known to hold between primal and dual problems. Report these results.  </a:t>
              </a:r>
              <a:r>
                <a:rPr lang="fi-FI" sz="1100">
                  <a:solidFill>
                    <a:schemeClr val="tx1"/>
                  </a:solidFill>
                  <a:effectLst/>
                  <a:latin typeface="+mn-lt"/>
                  <a:ea typeface="+mn-ea"/>
                  <a:cs typeface="+mn-cs"/>
                </a:rPr>
                <a:t>(2pts)</a:t>
              </a:r>
            </a:p>
            <a:p>
              <a:r>
                <a:rPr lang="fi-FI" sz="1100">
                  <a:solidFill>
                    <a:schemeClr val="tx1"/>
                  </a:solidFill>
                  <a:effectLst/>
                  <a:latin typeface="+mn-lt"/>
                  <a:ea typeface="+mn-ea"/>
                  <a:cs typeface="+mn-cs"/>
                </a:rPr>
                <a:t>Strong Duality: </a:t>
              </a:r>
            </a:p>
            <a:p>
              <a:br>
                <a:rPr lang="fi-FI"/>
              </a:br>
              <a:r>
                <a:rPr lang="fi-FI" sz="1100">
                  <a:solidFill>
                    <a:schemeClr val="tx1"/>
                  </a:solidFill>
                  <a:effectLst/>
                  <a:latin typeface="+mn-lt"/>
                  <a:ea typeface="+mn-ea"/>
                  <a:cs typeface="+mn-cs"/>
                </a:rPr>
                <a:t>For optimal solutions x∗ and y∗:</a:t>
              </a:r>
              <a:br>
                <a:rPr lang="fi-FI"/>
              </a:br>
              <a:r>
                <a:rPr lang="fi-FI" sz="1100">
                  <a:solidFill>
                    <a:schemeClr val="tx1"/>
                  </a:solidFill>
                  <a:effectLst/>
                  <a:latin typeface="+mn-lt"/>
                  <a:ea typeface="+mn-ea"/>
                  <a:cs typeface="+mn-cs"/>
                </a:rPr>
                <a:t>x∗T c = bT y∗ </a:t>
              </a:r>
            </a:p>
            <a:p>
              <a:r>
                <a:rPr lang="fi-FI" sz="1100">
                  <a:solidFill>
                    <a:schemeClr val="tx1"/>
                  </a:solidFill>
                  <a:effectLst/>
                  <a:latin typeface="+mn-lt"/>
                  <a:ea typeface="+mn-ea"/>
                  <a:cs typeface="+mn-cs"/>
                </a:rPr>
                <a:t>This holds true for the dual and primal problem. </a:t>
              </a:r>
            </a:p>
          </xdr:txBody>
        </xdr:sp>
      </mc:Choice>
      <mc:Fallback>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95247" y="488495"/>
              <a:ext cx="13032924" cy="1081849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Linear programming duality </a:t>
              </a:r>
              <a:endParaRPr lang="en-US" sz="1100" b="0" i="0" u="none" strike="noStrike" baseline="0">
                <a:solidFill>
                  <a:schemeClr val="tx1"/>
                </a:solidFill>
                <a:effectLst/>
                <a:latin typeface="+mn-lt"/>
                <a:ea typeface="+mn-ea"/>
                <a:cs typeface="+mn-cs"/>
              </a:endParaRPr>
            </a:p>
            <a:p>
              <a:r>
                <a:rPr lang="en-US" sz="1100">
                  <a:solidFill>
                    <a:schemeClr val="tx1"/>
                  </a:solidFill>
                  <a:effectLst/>
                  <a:latin typeface="+mn-lt"/>
                  <a:ea typeface="+mn-ea"/>
                  <a:cs typeface="+mn-cs"/>
                </a:rPr>
                <a:t>Sales representatives sell two products A and B. Based on historical data there is an average 20 euro commission for every call on product A and a 10 euro commission for every call on product B. Data also shows that sales representatives spend about 3 hours per call for product A and 2 hour for product B. The company requires at least 25 calls per month for each product and not more than 100 calls per month on any one product. How should the sales representatives allocate their monthly 165 working hours between making calls selling products A and B if they want to maximize their commission?</a:t>
              </a:r>
              <a:endParaRPr lang="fi-FI"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a) </a:t>
              </a:r>
              <a:r>
                <a:rPr lang="en-US" sz="1100">
                  <a:solidFill>
                    <a:schemeClr val="tx1"/>
                  </a:solidFill>
                  <a:effectLst/>
                  <a:latin typeface="+mn-lt"/>
                  <a:ea typeface="+mn-ea"/>
                  <a:cs typeface="+mn-cs"/>
                </a:rPr>
                <a:t>Mathematically formulate the LP model for maximizing</a:t>
              </a:r>
              <a:r>
                <a:rPr lang="en-US" sz="1100" baseline="0">
                  <a:solidFill>
                    <a:schemeClr val="tx1"/>
                  </a:solidFill>
                  <a:effectLst/>
                  <a:latin typeface="+mn-lt"/>
                  <a:ea typeface="+mn-ea"/>
                  <a:cs typeface="+mn-cs"/>
                </a:rPr>
                <a:t> commissions (=primal problem) </a:t>
              </a:r>
              <a:r>
                <a:rPr lang="en-US" sz="1100">
                  <a:solidFill>
                    <a:schemeClr val="tx1"/>
                  </a:solidFill>
                  <a:effectLst/>
                  <a:latin typeface="+mn-lt"/>
                  <a:ea typeface="+mn-ea"/>
                  <a:cs typeface="+mn-cs"/>
                </a:rPr>
                <a:t>(1pts)</a:t>
              </a:r>
            </a:p>
            <a:p>
              <a:endParaRPr kumimoji="0" lang="en-US" sz="1100" b="0" i="0" u="none" strike="noStrike" kern="0" cap="none" spc="0" normalizeH="0" baseline="0" noProof="0">
                <a:ln>
                  <a:noFill/>
                </a:ln>
                <a:solidFill>
                  <a:schemeClr val="tx1"/>
                </a:solidFill>
                <a:effectLst/>
                <a:uLnTx/>
                <a:uFillTx/>
                <a:latin typeface="+mn-lt"/>
                <a:ea typeface="+mn-ea"/>
                <a:cs typeface="+mn-cs"/>
              </a:endParaRPr>
            </a:p>
            <a:p>
              <a:r>
                <a:rPr kumimoji="0" lang="en-US" sz="1100" b="0" i="0" u="none" strike="noStrike" kern="0" cap="none" spc="0" normalizeH="0" baseline="0" noProof="0">
                  <a:ln>
                    <a:noFill/>
                  </a:ln>
                  <a:solidFill>
                    <a:sysClr val="windowText" lastClr="000000"/>
                  </a:solidFill>
                  <a:effectLst/>
                  <a:uLnTx/>
                  <a:uFillTx/>
                  <a:latin typeface="+mn-lt"/>
                  <a:ea typeface="+mn-ea"/>
                  <a:cs typeface="+mn-cs"/>
                </a:rPr>
                <a:t>Max. 20 * x1 + 10 * x2 </a:t>
              </a:r>
            </a:p>
            <a:p>
              <a:endParaRPr kumimoji="0" lang="en-US" sz="1100" b="0" i="0" u="none" strike="noStrike" kern="0" cap="none" spc="0" normalizeH="0" baseline="0" noProof="0">
                <a:ln>
                  <a:noFill/>
                </a:ln>
                <a:solidFill>
                  <a:sysClr val="windowText" lastClr="000000"/>
                </a:solidFill>
                <a:effectLst/>
                <a:uLnTx/>
                <a:uFillTx/>
                <a:latin typeface="+mn-lt"/>
                <a:ea typeface="+mn-ea"/>
                <a:cs typeface="+mn-cs"/>
              </a:endParaRPr>
            </a:p>
            <a:p>
              <a:r>
                <a:rPr kumimoji="0" lang="en-US" sz="1100" b="0" i="0" u="none" strike="noStrike" kern="0" cap="none" spc="0" normalizeH="0" baseline="0" noProof="0">
                  <a:ln>
                    <a:noFill/>
                  </a:ln>
                  <a:solidFill>
                    <a:sysClr val="windowText" lastClr="000000"/>
                  </a:solidFill>
                  <a:effectLst/>
                  <a:uLnTx/>
                  <a:uFillTx/>
                  <a:latin typeface="+mn-lt"/>
                  <a:ea typeface="+mn-ea"/>
                  <a:cs typeface="+mn-cs"/>
                </a:rPr>
                <a:t>S. T.</a:t>
              </a:r>
            </a:p>
            <a:p>
              <a:r>
                <a:rPr kumimoji="0" lang="en-US" sz="1100" b="0" i="0" u="none" strike="noStrike" kern="0" cap="none" spc="0" normalizeH="0" baseline="0" noProof="0">
                  <a:ln>
                    <a:noFill/>
                  </a:ln>
                  <a:solidFill>
                    <a:sysClr val="windowText" lastClr="000000"/>
                  </a:solidFill>
                  <a:effectLst/>
                  <a:uLnTx/>
                  <a:uFillTx/>
                  <a:latin typeface="+mn-lt"/>
                  <a:ea typeface="+mn-ea"/>
                  <a:cs typeface="+mn-cs"/>
                </a:rPr>
                <a:t>x1 , x2 &gt;= 25</a:t>
              </a:r>
            </a:p>
            <a:p>
              <a:r>
                <a:rPr kumimoji="0" lang="en-US" sz="1100" b="0" i="0" u="none" strike="noStrike" kern="0" cap="none" spc="0" normalizeH="0" baseline="0" noProof="0">
                  <a:ln>
                    <a:noFill/>
                  </a:ln>
                  <a:solidFill>
                    <a:sysClr val="windowText" lastClr="000000"/>
                  </a:solidFill>
                  <a:effectLst/>
                  <a:uLnTx/>
                  <a:uFillTx/>
                  <a:latin typeface="+mn-lt"/>
                  <a:ea typeface="+mn-ea"/>
                  <a:cs typeface="+mn-cs"/>
                </a:rPr>
                <a:t>x1, x2 &lt;= 100</a:t>
              </a:r>
            </a:p>
            <a:p>
              <a:r>
                <a:rPr kumimoji="0" lang="en-US" sz="1100" b="0" i="0" u="none" strike="noStrike" kern="0" cap="none" spc="0" normalizeH="0" baseline="0" noProof="0">
                  <a:ln>
                    <a:noFill/>
                  </a:ln>
                  <a:solidFill>
                    <a:sysClr val="windowText" lastClr="000000"/>
                  </a:solidFill>
                  <a:effectLst/>
                  <a:uLnTx/>
                  <a:uFillTx/>
                  <a:latin typeface="+mn-lt"/>
                  <a:ea typeface="+mn-ea"/>
                  <a:cs typeface="+mn-cs"/>
                </a:rPr>
                <a:t>3* x1 + 2*x2 &lt;= 165 </a:t>
              </a:r>
            </a:p>
            <a:p>
              <a:endParaRPr kumimoji="0" lang="en-US" sz="1100" b="0" i="0" u="none" strike="noStrike" kern="0" cap="none" spc="0" normalizeH="0" baseline="0" noProof="0">
                <a:ln>
                  <a:noFill/>
                </a:ln>
                <a:solidFill>
                  <a:sysClr val="windowText" lastClr="000000"/>
                </a:solidFill>
                <a:effectLst/>
                <a:uLnTx/>
                <a:uFillTx/>
                <a:latin typeface="+mn-lt"/>
                <a:ea typeface="+mn-ea"/>
                <a:cs typeface="+mn-cs"/>
              </a:endParaRPr>
            </a:p>
            <a:p>
              <a:r>
                <a:rPr kumimoji="0" lang="en-US" sz="1100" b="0" i="0" u="none" strike="noStrike" kern="0" cap="none" spc="0" normalizeH="0" baseline="0" noProof="0">
                  <a:ln>
                    <a:noFill/>
                  </a:ln>
                  <a:solidFill>
                    <a:sysClr val="windowText" lastClr="000000"/>
                  </a:solidFill>
                  <a:effectLst/>
                  <a:uLnTx/>
                  <a:uFillTx/>
                  <a:latin typeface="+mn-lt"/>
                  <a:ea typeface="+mn-ea"/>
                  <a:cs typeface="+mn-cs"/>
                </a:rPr>
                <a:t>Formulation to matrix form: </a:t>
              </a:r>
            </a:p>
            <a:p>
              <a:endParaRPr kumimoji="0" lang="en-US" sz="1100" b="0" i="0" u="none" strike="noStrike" kern="0" cap="none" spc="0" normalizeH="0" baseline="0" noProof="0">
                <a:ln>
                  <a:noFill/>
                </a:ln>
                <a:solidFill>
                  <a:sysClr val="windowText" lastClr="000000"/>
                </a:solidFill>
                <a:effectLst/>
                <a:uLnTx/>
                <a:uFillTx/>
                <a:latin typeface="+mn-lt"/>
                <a:ea typeface="+mn-ea"/>
                <a:cs typeface="+mn-cs"/>
              </a:endParaRPr>
            </a:p>
            <a:p>
              <a:r>
                <a:rPr kumimoji="0" lang="en-US" sz="1100" b="0" i="0" u="none" strike="noStrike" kern="0" cap="none" spc="0" normalizeH="0" baseline="0" noProof="0">
                  <a:ln>
                    <a:noFill/>
                  </a:ln>
                  <a:solidFill>
                    <a:sysClr val="windowText" lastClr="000000"/>
                  </a:solidFill>
                  <a:effectLst/>
                  <a:uLnTx/>
                  <a:uFillTx/>
                  <a:latin typeface="+mn-lt"/>
                  <a:ea typeface="+mn-ea"/>
                  <a:cs typeface="+mn-cs"/>
                </a:rPr>
                <a:t>max. </a:t>
              </a:r>
              <a:r>
                <a:rPr kumimoji="0" lang="en-US" sz="1100" b="1" i="0" u="none" strike="noStrike" kern="0" cap="none" spc="0" normalizeH="0" baseline="0" noProof="0">
                  <a:ln>
                    <a:noFill/>
                  </a:ln>
                  <a:solidFill>
                    <a:sysClr val="windowText" lastClr="000000"/>
                  </a:solidFill>
                  <a:effectLst/>
                  <a:uLnTx/>
                  <a:uFillTx/>
                  <a:latin typeface="+mn-lt"/>
                  <a:ea typeface="+mn-ea"/>
                  <a:cs typeface="+mn-cs"/>
                </a:rPr>
                <a:t>cT</a:t>
              </a:r>
              <a:r>
                <a:rPr kumimoji="0" lang="en-US" sz="1100" b="0" i="0" u="none" strike="noStrike" kern="0" cap="none" spc="0" normalizeH="0" baseline="0" noProof="0">
                  <a:ln>
                    <a:noFill/>
                  </a:ln>
                  <a:solidFill>
                    <a:sysClr val="windowText" lastClr="000000"/>
                  </a:solidFill>
                  <a:effectLst/>
                  <a:uLnTx/>
                  <a:uFillTx/>
                  <a:latin typeface="+mn-lt"/>
                  <a:ea typeface="+mn-ea"/>
                  <a:cs typeface="+mn-cs"/>
                </a:rPr>
                <a:t> * </a:t>
              </a:r>
              <a:r>
                <a:rPr kumimoji="0" lang="en-US" sz="1100" b="1" i="0" u="none" strike="noStrike" kern="0" cap="none" spc="0" normalizeH="0" baseline="0" noProof="0">
                  <a:ln>
                    <a:noFill/>
                  </a:ln>
                  <a:solidFill>
                    <a:sysClr val="windowText" lastClr="000000"/>
                  </a:solidFill>
                  <a:effectLst/>
                  <a:uLnTx/>
                  <a:uFillTx/>
                  <a:latin typeface="+mn-lt"/>
                  <a:ea typeface="+mn-ea"/>
                  <a:cs typeface="+mn-cs"/>
                </a:rPr>
                <a:t>x = [20, 10][x1, x2]^T</a:t>
              </a:r>
            </a:p>
            <a:p>
              <a:endParaRPr kumimoji="0" lang="en-US" sz="1100" b="0" i="0" u="none" strike="noStrike" kern="0" cap="none" spc="0" normalizeH="0" baseline="0" noProof="0">
                <a:ln>
                  <a:noFill/>
                </a:ln>
                <a:solidFill>
                  <a:sysClr val="windowText" lastClr="000000"/>
                </a:solidFill>
                <a:effectLst/>
                <a:uLnTx/>
                <a:uFillTx/>
                <a:latin typeface="+mn-lt"/>
                <a:ea typeface="+mn-ea"/>
                <a:cs typeface="+mn-cs"/>
              </a:endParaRPr>
            </a:p>
            <a:p>
              <a:r>
                <a:rPr kumimoji="0" lang="en-US" sz="1100" b="0" i="0" u="none" strike="noStrike" kern="0" cap="none" spc="0" normalizeH="0" baseline="0" noProof="0">
                  <a:ln>
                    <a:noFill/>
                  </a:ln>
                  <a:solidFill>
                    <a:sysClr val="windowText" lastClr="000000"/>
                  </a:solidFill>
                  <a:effectLst/>
                  <a:uLnTx/>
                  <a:uFillTx/>
                  <a:latin typeface="+mn-lt"/>
                  <a:ea typeface="+mn-ea"/>
                  <a:cs typeface="+mn-cs"/>
                </a:rPr>
                <a:t>S. T.</a:t>
              </a:r>
            </a:p>
            <a:p>
              <a:endParaRPr kumimoji="0" lang="en-US" sz="1100" b="0" i="0" u="none" strike="noStrike" kern="0" cap="none" spc="0" normalizeH="0" baseline="0" noProof="0">
                <a:ln>
                  <a:noFill/>
                </a:ln>
                <a:solidFill>
                  <a:sysClr val="windowText" lastClr="000000"/>
                </a:solidFill>
                <a:effectLst/>
                <a:uLnTx/>
                <a:uFillTx/>
                <a:latin typeface="+mn-lt"/>
                <a:ea typeface="+mn-ea"/>
                <a:cs typeface="+mn-cs"/>
              </a:endParaRPr>
            </a:p>
            <a:p>
              <a:r>
                <a:rPr kumimoji="0" lang="en-US" sz="1100" b="1" i="0" u="none" strike="noStrike" kern="0" cap="none" spc="0" normalizeH="0" baseline="0" noProof="0">
                  <a:ln>
                    <a:noFill/>
                  </a:ln>
                  <a:solidFill>
                    <a:sysClr val="windowText" lastClr="000000"/>
                  </a:solidFill>
                  <a:effectLst/>
                  <a:uLnTx/>
                  <a:uFillTx/>
                  <a:latin typeface="+mn-lt"/>
                  <a:ea typeface="+mn-ea"/>
                  <a:cs typeface="+mn-cs"/>
                </a:rPr>
                <a:t>Ax</a:t>
              </a:r>
              <a:r>
                <a:rPr kumimoji="0" lang="en-US" sz="1100" b="0" i="0" u="none" strike="noStrike" kern="0" cap="none" spc="0" normalizeH="0" baseline="0" noProof="0">
                  <a:ln>
                    <a:noFill/>
                  </a:ln>
                  <a:solidFill>
                    <a:sysClr val="windowText" lastClr="000000"/>
                  </a:solidFill>
                  <a:effectLst/>
                  <a:uLnTx/>
                  <a:uFillTx/>
                  <a:latin typeface="+mn-lt"/>
                  <a:ea typeface="+mn-ea"/>
                  <a:cs typeface="+mn-cs"/>
                </a:rPr>
                <a:t> &lt;= </a:t>
              </a:r>
              <a:r>
                <a:rPr kumimoji="0" lang="en-US" sz="1100" b="1" i="0" u="none" strike="noStrike" kern="0" cap="none" spc="0" normalizeH="0" baseline="0" noProof="0">
                  <a:ln>
                    <a:noFill/>
                  </a:ln>
                  <a:solidFill>
                    <a:sysClr val="windowText" lastClr="000000"/>
                  </a:solidFill>
                  <a:effectLst/>
                  <a:uLnTx/>
                  <a:uFillTx/>
                  <a:latin typeface="+mn-lt"/>
                  <a:ea typeface="+mn-ea"/>
                  <a:cs typeface="+mn-cs"/>
                </a:rPr>
                <a:t>b</a:t>
              </a:r>
              <a:endParaRPr kumimoji="0" lang="en-US" sz="1100" b="0" i="0" u="none" strike="noStrike" kern="0" cap="none" spc="0" normalizeH="0" baseline="0" noProof="0">
                <a:ln>
                  <a:noFill/>
                </a:ln>
                <a:solidFill>
                  <a:sysClr val="windowText" lastClr="000000"/>
                </a:solidFill>
                <a:effectLst/>
                <a:uLnTx/>
                <a:uFillTx/>
                <a:latin typeface="+mn-lt"/>
                <a:ea typeface="+mn-ea"/>
                <a:cs typeface="+mn-cs"/>
              </a:endParaRPr>
            </a:p>
            <a:p>
              <a:r>
                <a:rPr kumimoji="0" lang="en-US"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[■8(</a:t>
              </a:r>
              <a:r>
                <a:rPr kumimoji="0" lang="fi-FI"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−1&amp;0@</a:t>
              </a:r>
              <a:r>
                <a:rPr kumimoji="0" lang="en-US"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fi-FI"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0@</a:t>
              </a:r>
              <a:r>
                <a:rPr lang="fi-FI" sz="1100" b="0" i="0">
                  <a:solidFill>
                    <a:sysClr val="windowText" lastClr="000000"/>
                  </a:solidFill>
                  <a:latin typeface="Cambria Math" panose="02040503050406030204" pitchFamily="18" charset="0"/>
                </a:rPr>
                <a:t>1@0@3)&amp;</a:t>
              </a:r>
              <a:r>
                <a:rPr kumimoji="0" lang="en-US"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fi-FI"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−1@</a:t>
              </a:r>
              <a:r>
                <a:rPr lang="fi-FI" sz="1100" b="0" i="0">
                  <a:solidFill>
                    <a:sysClr val="windowText" lastClr="000000"/>
                  </a:solidFill>
                  <a:latin typeface="Cambria Math" panose="02040503050406030204" pitchFamily="18" charset="0"/>
                </a:rPr>
                <a:t>0@1@2))]</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ysClr val="windowText" lastClr="000000"/>
                  </a:solidFill>
                  <a:effectLst/>
                  <a:uLnTx/>
                  <a:uFillTx/>
                  <a:latin typeface="+mn-lt"/>
                  <a:ea typeface="+mn-ea"/>
                  <a:cs typeface="+mn-cs"/>
                </a:rPr>
                <a:t>* </a:t>
              </a:r>
              <a:r>
                <a:rPr kumimoji="0" lang="en-US"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fi-FI"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𝑥1@</a:t>
              </a:r>
              <a:r>
                <a:rPr lang="fi-FI" b="0" i="0">
                  <a:solidFill>
                    <a:sysClr val="windowText" lastClr="000000"/>
                  </a:solidFill>
                  <a:latin typeface="Cambria Math" panose="02040503050406030204" pitchFamily="18" charset="0"/>
                </a:rPr>
                <a:t>𝑥2)]</a:t>
              </a:r>
              <a:r>
                <a:rPr kumimoji="0" lang="fi-FI"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 </a:t>
              </a:r>
              <a:r>
                <a:rPr lang="en-US" sz="1100" b="0" i="0" baseline="0">
                  <a:solidFill>
                    <a:schemeClr val="tx1"/>
                  </a:solidFill>
                  <a:effectLst/>
                  <a:latin typeface="Cambria Math" panose="02040503050406030204" pitchFamily="18" charset="0"/>
                  <a:ea typeface="+mn-ea"/>
                  <a:cs typeface="+mn-cs"/>
                </a:rPr>
                <a:t>[</a:t>
              </a:r>
              <a:r>
                <a:rPr lang="fi-FI" sz="1100" b="0" i="0" baseline="0">
                  <a:solidFill>
                    <a:schemeClr val="tx1"/>
                  </a:solidFill>
                  <a:effectLst/>
                  <a:latin typeface="Cambria Math" panose="02040503050406030204" pitchFamily="18" charset="0"/>
                  <a:ea typeface="+mn-ea"/>
                  <a:cs typeface="+mn-cs"/>
                </a:rPr>
                <a:t>█(−25@−25@100@100@165)]</a:t>
              </a:r>
              <a:endParaRPr kumimoji="0" lang="en-US" sz="1100" b="0" i="0" u="none" strike="noStrike" kern="0" cap="none" spc="0" normalizeH="0" baseline="0" noProof="0">
                <a:ln>
                  <a:noFill/>
                </a:ln>
                <a:solidFill>
                  <a:srgbClr val="FF0000"/>
                </a:solidFill>
                <a:effectLst/>
                <a:uLnTx/>
                <a:uFillTx/>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b) </a:t>
              </a:r>
              <a:r>
                <a:rPr lang="en-US" sz="1100">
                  <a:solidFill>
                    <a:schemeClr val="tx1"/>
                  </a:solidFill>
                  <a:effectLst/>
                  <a:latin typeface="+mn-lt"/>
                  <a:ea typeface="+mn-ea"/>
                  <a:cs typeface="+mn-cs"/>
                </a:rPr>
                <a:t>Mathematically formulate the dual problem of the primal problem. (2pts)</a:t>
              </a:r>
            </a:p>
            <a:p>
              <a:endParaRPr kumimoji="0" lang="en-US" sz="1400" b="0" i="0" u="none" strike="noStrike" kern="0" cap="none" spc="0" normalizeH="0" baseline="0" noProof="0">
                <a:ln>
                  <a:noFill/>
                </a:ln>
                <a:solidFill>
                  <a:srgbClr val="FF0000"/>
                </a:solidFill>
                <a:effectLst/>
                <a:uLnTx/>
                <a:uFillTx/>
                <a:latin typeface="+mn-lt"/>
                <a:ea typeface="+mn-ea"/>
                <a:cs typeface="+mn-cs"/>
              </a:endParaRPr>
            </a:p>
            <a:p>
              <a:r>
                <a:rPr lang="fi-FI" sz="1400"/>
                <a:t>	Primal 		Dual </a:t>
              </a:r>
            </a:p>
            <a:p>
              <a:r>
                <a:rPr lang="fi-FI" sz="1100">
                  <a:solidFill>
                    <a:schemeClr val="tx1"/>
                  </a:solidFill>
                  <a:effectLst/>
                  <a:latin typeface="+mn-lt"/>
                  <a:ea typeface="+mn-ea"/>
                  <a:cs typeface="+mn-cs"/>
                </a:rPr>
                <a:t>Maximize </a:t>
              </a:r>
              <a:r>
                <a:rPr lang="fi-FI" sz="1100" b="1">
                  <a:solidFill>
                    <a:schemeClr val="tx1"/>
                  </a:solidFill>
                  <a:effectLst/>
                  <a:latin typeface="+mn-lt"/>
                  <a:ea typeface="+mn-ea"/>
                  <a:cs typeface="+mn-cs"/>
                </a:rPr>
                <a:t>c</a:t>
              </a:r>
              <a:r>
                <a:rPr lang="fi-FI" sz="1100" baseline="30000">
                  <a:solidFill>
                    <a:schemeClr val="tx1"/>
                  </a:solidFill>
                  <a:effectLst/>
                  <a:latin typeface="+mn-lt"/>
                  <a:ea typeface="+mn-ea"/>
                  <a:cs typeface="+mn-cs"/>
                </a:rPr>
                <a:t>T</a:t>
              </a:r>
              <a:r>
                <a:rPr lang="fi-FI" sz="1100" b="1">
                  <a:solidFill>
                    <a:schemeClr val="tx1"/>
                  </a:solidFill>
                  <a:effectLst/>
                  <a:latin typeface="+mn-lt"/>
                  <a:ea typeface="+mn-ea"/>
                  <a:cs typeface="+mn-cs"/>
                </a:rPr>
                <a:t>x</a:t>
              </a:r>
              <a:r>
                <a:rPr lang="fi-FI" sz="1100">
                  <a:solidFill>
                    <a:schemeClr val="tx1"/>
                  </a:solidFill>
                  <a:effectLst/>
                  <a:latin typeface="+mn-lt"/>
                  <a:ea typeface="+mn-ea"/>
                  <a:cs typeface="+mn-cs"/>
                </a:rPr>
                <a:t> subject to </a:t>
              </a:r>
              <a:r>
                <a:rPr lang="fi-FI" sz="1100" i="1">
                  <a:solidFill>
                    <a:schemeClr val="tx1"/>
                  </a:solidFill>
                  <a:effectLst/>
                  <a:latin typeface="+mn-lt"/>
                  <a:ea typeface="+mn-ea"/>
                  <a:cs typeface="+mn-cs"/>
                </a:rPr>
                <a:t>A</a:t>
              </a:r>
              <a:r>
                <a:rPr lang="fi-FI" sz="1100" b="1">
                  <a:solidFill>
                    <a:schemeClr val="tx1"/>
                  </a:solidFill>
                  <a:effectLst/>
                  <a:latin typeface="+mn-lt"/>
                  <a:ea typeface="+mn-ea"/>
                  <a:cs typeface="+mn-cs"/>
                </a:rPr>
                <a:t>x</a:t>
              </a:r>
              <a:r>
                <a:rPr lang="fi-FI" sz="1100">
                  <a:solidFill>
                    <a:schemeClr val="tx1"/>
                  </a:solidFill>
                  <a:effectLst/>
                  <a:latin typeface="+mn-lt"/>
                  <a:ea typeface="+mn-ea"/>
                  <a:cs typeface="+mn-cs"/>
                </a:rPr>
                <a:t> ≤ </a:t>
              </a:r>
              <a:r>
                <a:rPr lang="fi-FI" sz="1100" b="1">
                  <a:solidFill>
                    <a:schemeClr val="tx1"/>
                  </a:solidFill>
                  <a:effectLst/>
                  <a:latin typeface="+mn-lt"/>
                  <a:ea typeface="+mn-ea"/>
                  <a:cs typeface="+mn-cs"/>
                </a:rPr>
                <a:t>b</a:t>
              </a:r>
              <a:r>
                <a:rPr lang="fi-FI" sz="1400" b="0" baseline="0">
                  <a:solidFill>
                    <a:schemeClr val="tx1"/>
                  </a:solidFill>
                  <a:effectLst/>
                  <a:latin typeface="+mn-lt"/>
                  <a:ea typeface="+mn-ea"/>
                  <a:cs typeface="+mn-cs"/>
                </a:rPr>
                <a:t>   </a:t>
              </a:r>
              <a:r>
                <a:rPr lang="en-US" sz="1100">
                  <a:solidFill>
                    <a:schemeClr val="tx1"/>
                  </a:solidFill>
                  <a:effectLst/>
                  <a:latin typeface="+mn-lt"/>
                  <a:ea typeface="+mn-ea"/>
                  <a:cs typeface="+mn-cs"/>
                </a:rPr>
                <a:t>==&gt;  </a:t>
              </a:r>
              <a:r>
                <a:rPr lang="fi-FI"/>
                <a:t>Minimize </a:t>
              </a:r>
              <a:r>
                <a:rPr lang="fi-FI" b="1"/>
                <a:t>b</a:t>
              </a:r>
              <a:r>
                <a:rPr lang="fi-FI" baseline="30000"/>
                <a:t>T</a:t>
              </a:r>
              <a:r>
                <a:rPr lang="fi-FI" b="1"/>
                <a:t>y</a:t>
              </a:r>
              <a:r>
                <a:rPr lang="fi-FI"/>
                <a:t> subject to{ </a:t>
              </a:r>
              <a:r>
                <a:rPr lang="fi-FI" i="1"/>
                <a:t>A</a:t>
              </a:r>
              <a:r>
                <a:rPr lang="fi-FI" baseline="30000"/>
                <a:t>T</a:t>
              </a:r>
              <a:r>
                <a:rPr lang="fi-FI" b="1"/>
                <a:t>y</a:t>
              </a:r>
              <a:r>
                <a:rPr lang="fi-FI"/>
                <a:t> ≥ </a:t>
              </a:r>
              <a:r>
                <a:rPr lang="fi-FI" b="1"/>
                <a:t>c</a:t>
              </a:r>
              <a:r>
                <a:rPr lang="fi-FI"/>
                <a:t>, </a:t>
              </a:r>
              <a:r>
                <a:rPr lang="fi-FI" b="1"/>
                <a:t>y</a:t>
              </a:r>
              <a:r>
                <a:rPr lang="fi-FI"/>
                <a:t> ≥ 0 }</a:t>
              </a:r>
              <a:r>
                <a:rPr lang="en-US" sz="1100">
                  <a:solidFill>
                    <a:schemeClr val="tx1"/>
                  </a:solidFill>
                  <a:effectLst/>
                  <a:latin typeface="+mn-lt"/>
                  <a:ea typeface="+mn-ea"/>
                  <a:cs typeface="+mn-cs"/>
                </a:rPr>
                <a:t>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Min</a:t>
              </a:r>
              <a:r>
                <a:rPr lang="en-US" sz="1100" baseline="0">
                  <a:solidFill>
                    <a:schemeClr val="tx1"/>
                  </a:solidFill>
                  <a:effectLst/>
                  <a:latin typeface="+mn-lt"/>
                  <a:ea typeface="+mn-ea"/>
                  <a:cs typeface="+mn-cs"/>
                </a:rPr>
                <a:t>. [ -25, -25, 100, 100, 165] * [y1, y2, y3, y4, y5]^T</a:t>
              </a:r>
            </a:p>
            <a:p>
              <a:endParaRPr lang="en-US" sz="1100" baseline="0">
                <a:solidFill>
                  <a:schemeClr val="tx1"/>
                </a:solidFill>
                <a:effectLst/>
                <a:latin typeface="+mn-lt"/>
                <a:ea typeface="+mn-ea"/>
                <a:cs typeface="+mn-cs"/>
              </a:endParaRPr>
            </a:p>
            <a:p>
              <a:r>
                <a:rPr lang="en-US" sz="1100" baseline="0">
                  <a:solidFill>
                    <a:schemeClr val="tx1"/>
                  </a:solidFill>
                  <a:effectLst/>
                  <a:latin typeface="+mn-lt"/>
                  <a:ea typeface="+mn-ea"/>
                  <a:cs typeface="+mn-cs"/>
                </a:rPr>
                <a:t>S. T.</a:t>
              </a:r>
            </a:p>
            <a:p>
              <a:r>
                <a:rPr lang="en-US" sz="1100" b="0" i="0" baseline="0">
                  <a:solidFill>
                    <a:schemeClr val="tx1"/>
                  </a:solidFill>
                  <a:effectLst/>
                  <a:latin typeface="Cambria Math" panose="02040503050406030204" pitchFamily="18" charset="0"/>
                  <a:ea typeface="+mn-ea"/>
                  <a:cs typeface="+mn-cs"/>
                </a:rPr>
                <a:t>[■8(</a:t>
              </a:r>
              <a:r>
                <a:rPr lang="fi-FI" sz="1100" b="0" i="0" baseline="0">
                  <a:solidFill>
                    <a:schemeClr val="tx1"/>
                  </a:solidFill>
                  <a:effectLst/>
                  <a:latin typeface="Cambria Math" panose="02040503050406030204" pitchFamily="18" charset="0"/>
                  <a:ea typeface="+mn-ea"/>
                  <a:cs typeface="+mn-cs"/>
                </a:rPr>
                <a:t>−1&amp;0&amp;1&amp;0&amp;3@0&amp;−1&amp;0&amp;1&amp;2)]</a:t>
              </a:r>
              <a:r>
                <a:rPr lang="en-US" sz="1100" b="0" i="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a:t>
              </a:r>
              <a:r>
                <a:rPr lang="fi-FI" sz="1100" b="0" i="0" baseline="0">
                  <a:solidFill>
                    <a:schemeClr val="tx1"/>
                  </a:solidFill>
                  <a:effectLst/>
                  <a:latin typeface="Cambria Math" panose="02040503050406030204" pitchFamily="18" charset="0"/>
                  <a:ea typeface="+mn-ea"/>
                  <a:cs typeface="+mn-cs"/>
                </a:rPr>
                <a:t>𝑦1@</a:t>
              </a:r>
              <a:r>
                <a:rPr lang="fi-FI" b="0" i="0">
                  <a:latin typeface="Cambria Math" panose="02040503050406030204" pitchFamily="18" charset="0"/>
                </a:rPr>
                <a:t>𝑦2@𝑦3@𝑦4@𝑦5)]</a:t>
              </a:r>
              <a:r>
                <a:rPr lang="fi-FI" sz="1100" b="0" i="0" baseline="0">
                  <a:solidFill>
                    <a:schemeClr val="tx1"/>
                  </a:solidFill>
                  <a:effectLst/>
                  <a:latin typeface="Cambria Math" panose="02040503050406030204" pitchFamily="18" charset="0"/>
                  <a:ea typeface="+mn-ea"/>
                  <a:cs typeface="+mn-cs"/>
                </a:rPr>
                <a:t>≥ [█(20@</a:t>
              </a:r>
              <a:r>
                <a:rPr lang="fi-FI" b="0" i="0">
                  <a:latin typeface="Cambria Math" panose="02040503050406030204" pitchFamily="18" charset="0"/>
                </a:rPr>
                <a:t>10)]</a:t>
              </a:r>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Implement both LP models (primal and dual) using spreadsheet software. </a:t>
              </a: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c) </a:t>
              </a:r>
              <a:r>
                <a:rPr lang="en-US" sz="1100">
                  <a:solidFill>
                    <a:schemeClr val="tx1"/>
                  </a:solidFill>
                  <a:effectLst/>
                  <a:latin typeface="+mn-lt"/>
                  <a:ea typeface="+mn-ea"/>
                  <a:cs typeface="+mn-cs"/>
                </a:rPr>
                <a:t>Report the optimal objective functions, decision variable values and the shadow prices of both the primal and dual problems. (1pt)</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Optimal</a:t>
              </a:r>
              <a:r>
                <a:rPr lang="en-US" sz="1100" baseline="0">
                  <a:solidFill>
                    <a:schemeClr val="tx1"/>
                  </a:solidFill>
                  <a:effectLst/>
                  <a:latin typeface="+mn-lt"/>
                  <a:ea typeface="+mn-ea"/>
                  <a:cs typeface="+mn-cs"/>
                </a:rPr>
                <a:t> function value: </a:t>
              </a:r>
              <a:r>
                <a:rPr lang="fi-FI" sz="1100" b="0" i="0" u="none" strike="noStrike">
                  <a:solidFill>
                    <a:schemeClr val="tx1"/>
                  </a:solidFill>
                  <a:effectLst/>
                  <a:latin typeface="+mn-lt"/>
                  <a:ea typeface="+mn-ea"/>
                  <a:cs typeface="+mn-cs"/>
                </a:rPr>
                <a:t>1016,666667</a:t>
              </a:r>
              <a:r>
                <a:rPr lang="fi-FI"/>
                <a:t> </a:t>
              </a:r>
            </a:p>
            <a:p>
              <a:r>
                <a:rPr lang="fi-FI" sz="1100" b="1" i="0" u="none" strike="noStrike">
                  <a:solidFill>
                    <a:schemeClr val="tx1"/>
                  </a:solidFill>
                  <a:effectLst/>
                  <a:latin typeface="+mn-lt"/>
                  <a:ea typeface="+mn-ea"/>
                  <a:cs typeface="+mn-cs"/>
                </a:rPr>
                <a:t>x =</a:t>
              </a:r>
              <a:r>
                <a:rPr lang="fi-FI" sz="1100" b="1" i="0" u="none" strike="noStrike" baseline="0">
                  <a:solidFill>
                    <a:schemeClr val="tx1"/>
                  </a:solidFill>
                  <a:effectLst/>
                  <a:latin typeface="+mn-lt"/>
                  <a:ea typeface="+mn-ea"/>
                  <a:cs typeface="+mn-cs"/>
                </a:rPr>
                <a:t> [38,33 ; 25]T</a:t>
              </a:r>
            </a:p>
            <a:p>
              <a:r>
                <a:rPr lang="fi-FI" sz="1100" b="1" i="0" u="none" strike="noStrike" baseline="0">
                  <a:solidFill>
                    <a:schemeClr val="tx1"/>
                  </a:solidFill>
                  <a:effectLst/>
                  <a:latin typeface="+mn-lt"/>
                  <a:ea typeface="+mn-ea"/>
                  <a:cs typeface="+mn-cs"/>
                </a:rPr>
                <a:t>y = [</a:t>
              </a:r>
              <a:r>
                <a:rPr lang="fi-FI" sz="1100" b="0" i="0" u="none" strike="noStrike">
                  <a:solidFill>
                    <a:schemeClr val="tx1"/>
                  </a:solidFill>
                  <a:effectLst/>
                  <a:latin typeface="+mn-lt"/>
                  <a:ea typeface="+mn-ea"/>
                  <a:cs typeface="+mn-cs"/>
                </a:rPr>
                <a:t>0 ;</a:t>
              </a:r>
              <a:r>
                <a:rPr lang="fi-FI"/>
                <a:t> </a:t>
              </a:r>
              <a:r>
                <a:rPr lang="fi-FI" sz="1100" b="0" i="0" u="none" strike="noStrike">
                  <a:solidFill>
                    <a:schemeClr val="tx1"/>
                  </a:solidFill>
                  <a:effectLst/>
                  <a:latin typeface="+mn-lt"/>
                  <a:ea typeface="+mn-ea"/>
                  <a:cs typeface="+mn-cs"/>
                </a:rPr>
                <a:t>3,33</a:t>
              </a:r>
              <a:r>
                <a:rPr lang="fi-FI"/>
                <a:t> ; </a:t>
              </a:r>
              <a:r>
                <a:rPr lang="fi-FI" sz="1100" b="0" i="0" u="none" strike="noStrike">
                  <a:solidFill>
                    <a:schemeClr val="tx1"/>
                  </a:solidFill>
                  <a:effectLst/>
                  <a:latin typeface="+mn-lt"/>
                  <a:ea typeface="+mn-ea"/>
                  <a:cs typeface="+mn-cs"/>
                </a:rPr>
                <a:t>0</a:t>
              </a:r>
              <a:r>
                <a:rPr lang="fi-FI"/>
                <a:t> ; </a:t>
              </a:r>
              <a:r>
                <a:rPr lang="fi-FI" sz="1100" b="0" i="0" u="none" strike="noStrike">
                  <a:solidFill>
                    <a:schemeClr val="tx1"/>
                  </a:solidFill>
                  <a:effectLst/>
                  <a:latin typeface="+mn-lt"/>
                  <a:ea typeface="+mn-ea"/>
                  <a:cs typeface="+mn-cs"/>
                </a:rPr>
                <a:t>0 ;</a:t>
              </a:r>
              <a:r>
                <a:rPr lang="fi-FI"/>
                <a:t> </a:t>
              </a:r>
              <a:r>
                <a:rPr lang="fi-FI" sz="1100" b="0" i="0" u="none" strike="noStrike">
                  <a:solidFill>
                    <a:schemeClr val="tx1"/>
                  </a:solidFill>
                  <a:effectLst/>
                  <a:latin typeface="+mn-lt"/>
                  <a:ea typeface="+mn-ea"/>
                  <a:cs typeface="+mn-cs"/>
                </a:rPr>
                <a:t>6,66</a:t>
              </a:r>
              <a:r>
                <a:rPr lang="fi-FI"/>
                <a:t> ]T </a:t>
              </a:r>
            </a:p>
            <a:p>
              <a:endParaRPr lang="fi-FI" sz="1100" b="1" i="0" u="none" strike="noStrike">
                <a:solidFill>
                  <a:schemeClr val="tx1"/>
                </a:solidFill>
                <a:effectLst/>
                <a:latin typeface="+mn-lt"/>
                <a:ea typeface="+mn-ea"/>
                <a:cs typeface="+mn-cs"/>
              </a:endParaRPr>
            </a:p>
            <a:p>
              <a:r>
                <a:rPr lang="en-US" sz="1100">
                  <a:solidFill>
                    <a:schemeClr val="tx1"/>
                  </a:solidFill>
                  <a:effectLst/>
                  <a:latin typeface="+mn-lt"/>
                  <a:ea typeface="+mn-ea"/>
                  <a:cs typeface="+mn-cs"/>
                </a:rPr>
                <a:t>SHP_X</a:t>
              </a:r>
              <a:r>
                <a:rPr lang="en-US" sz="1100" baseline="0">
                  <a:solidFill>
                    <a:schemeClr val="tx1"/>
                  </a:solidFill>
                  <a:effectLst/>
                  <a:latin typeface="+mn-lt"/>
                  <a:ea typeface="+mn-ea"/>
                  <a:cs typeface="+mn-cs"/>
                </a:rPr>
                <a:t> = [</a:t>
              </a:r>
              <a:r>
                <a:rPr lang="fi-FI" sz="1100" b="0" i="0" u="none" strike="noStrike">
                  <a:solidFill>
                    <a:schemeClr val="tx1"/>
                  </a:solidFill>
                  <a:effectLst/>
                  <a:latin typeface="+mn-lt"/>
                  <a:ea typeface="+mn-ea"/>
                  <a:cs typeface="+mn-cs"/>
                </a:rPr>
                <a:t>0</a:t>
              </a:r>
              <a:r>
                <a:rPr lang="fi-FI"/>
                <a:t> </a:t>
              </a:r>
              <a:r>
                <a:rPr lang="fi-FI" sz="1100" b="0" i="0" u="none" strike="noStrike">
                  <a:solidFill>
                    <a:schemeClr val="tx1"/>
                  </a:solidFill>
                  <a:effectLst/>
                  <a:latin typeface="+mn-lt"/>
                  <a:ea typeface="+mn-ea"/>
                  <a:cs typeface="+mn-cs"/>
                </a:rPr>
                <a:t>3,333333333</a:t>
              </a:r>
              <a:r>
                <a:rPr lang="fi-FI"/>
                <a:t> </a:t>
              </a:r>
              <a:r>
                <a:rPr lang="fi-FI" sz="1100" b="0" i="0" u="none" strike="noStrike">
                  <a:solidFill>
                    <a:schemeClr val="tx1"/>
                  </a:solidFill>
                  <a:effectLst/>
                  <a:latin typeface="+mn-lt"/>
                  <a:ea typeface="+mn-ea"/>
                  <a:cs typeface="+mn-cs"/>
                </a:rPr>
                <a:t>0</a:t>
              </a:r>
              <a:r>
                <a:rPr lang="fi-FI"/>
                <a:t> </a:t>
              </a:r>
              <a:r>
                <a:rPr lang="fi-FI" sz="1100" b="0" i="0" u="none" strike="noStrike">
                  <a:solidFill>
                    <a:schemeClr val="tx1"/>
                  </a:solidFill>
                  <a:effectLst/>
                  <a:latin typeface="+mn-lt"/>
                  <a:ea typeface="+mn-ea"/>
                  <a:cs typeface="+mn-cs"/>
                </a:rPr>
                <a:t>0</a:t>
              </a:r>
              <a:r>
                <a:rPr lang="fi-FI"/>
                <a:t> </a:t>
              </a:r>
              <a:r>
                <a:rPr lang="fi-FI" sz="1100" b="0" i="0" u="none" strike="noStrike">
                  <a:solidFill>
                    <a:schemeClr val="tx1"/>
                  </a:solidFill>
                  <a:effectLst/>
                  <a:latin typeface="+mn-lt"/>
                  <a:ea typeface="+mn-ea"/>
                  <a:cs typeface="+mn-cs"/>
                </a:rPr>
                <a:t>6,666666667</a:t>
              </a:r>
              <a:r>
                <a:rPr lang="fi-FI"/>
                <a: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SHP_Y</a:t>
              </a:r>
              <a:r>
                <a:rPr lang="en-US" sz="1100" baseline="0">
                  <a:solidFill>
                    <a:schemeClr val="tx1"/>
                  </a:solidFill>
                  <a:effectLst/>
                  <a:latin typeface="+mn-lt"/>
                  <a:ea typeface="+mn-ea"/>
                  <a:cs typeface="+mn-cs"/>
                </a:rPr>
                <a:t> = [</a:t>
              </a:r>
              <a:r>
                <a:rPr lang="fi-FI" sz="1100" b="0" i="0" u="none" strike="noStrike">
                  <a:solidFill>
                    <a:schemeClr val="tx1"/>
                  </a:solidFill>
                  <a:effectLst/>
                  <a:latin typeface="+mn-lt"/>
                  <a:ea typeface="+mn-ea"/>
                  <a:cs typeface="+mn-cs"/>
                </a:rPr>
                <a:t>38,33333333</a:t>
              </a:r>
              <a:r>
                <a:rPr lang="fi-FI"/>
                <a:t> </a:t>
              </a:r>
              <a:r>
                <a:rPr lang="fi-FI" sz="1100" b="0" i="0" u="none" strike="noStrike">
                  <a:solidFill>
                    <a:schemeClr val="tx1"/>
                  </a:solidFill>
                  <a:effectLst/>
                  <a:latin typeface="+mn-lt"/>
                  <a:ea typeface="+mn-ea"/>
                  <a:cs typeface="+mn-cs"/>
                </a:rPr>
                <a:t>25</a:t>
              </a:r>
              <a:r>
                <a:rPr lang="fi-FI"/>
                <a:t> ]</a:t>
              </a:r>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d) </a:t>
              </a:r>
              <a:r>
                <a:rPr lang="en-US" sz="1100">
                  <a:solidFill>
                    <a:schemeClr val="tx1"/>
                  </a:solidFill>
                  <a:effectLst/>
                  <a:latin typeface="+mn-lt"/>
                  <a:ea typeface="+mn-ea"/>
                  <a:cs typeface="+mn-cs"/>
                </a:rPr>
                <a:t>Confirm that</a:t>
              </a:r>
              <a:r>
                <a:rPr lang="en-US" sz="1100" baseline="0">
                  <a:solidFill>
                    <a:schemeClr val="tx1"/>
                  </a:solidFill>
                  <a:effectLst/>
                  <a:latin typeface="+mn-lt"/>
                  <a:ea typeface="+mn-ea"/>
                  <a:cs typeface="+mn-cs"/>
                </a:rPr>
                <a:t> these numbers are in line with the properties known to hold between primal and dual problems. Report these results.  </a:t>
              </a:r>
              <a:r>
                <a:rPr lang="fi-FI" sz="1100">
                  <a:solidFill>
                    <a:schemeClr val="tx1"/>
                  </a:solidFill>
                  <a:effectLst/>
                  <a:latin typeface="+mn-lt"/>
                  <a:ea typeface="+mn-ea"/>
                  <a:cs typeface="+mn-cs"/>
                </a:rPr>
                <a:t>(2pts)</a:t>
              </a:r>
            </a:p>
            <a:p>
              <a:r>
                <a:rPr lang="fi-FI" sz="1100">
                  <a:solidFill>
                    <a:schemeClr val="tx1"/>
                  </a:solidFill>
                  <a:effectLst/>
                  <a:latin typeface="+mn-lt"/>
                  <a:ea typeface="+mn-ea"/>
                  <a:cs typeface="+mn-cs"/>
                </a:rPr>
                <a:t>Strong Duality: </a:t>
              </a:r>
            </a:p>
            <a:p>
              <a:br>
                <a:rPr lang="fi-FI"/>
              </a:br>
              <a:r>
                <a:rPr lang="fi-FI" sz="1100">
                  <a:solidFill>
                    <a:schemeClr val="tx1"/>
                  </a:solidFill>
                  <a:effectLst/>
                  <a:latin typeface="+mn-lt"/>
                  <a:ea typeface="+mn-ea"/>
                  <a:cs typeface="+mn-cs"/>
                </a:rPr>
                <a:t>For optimal solutions x∗ and y∗:</a:t>
              </a:r>
              <a:br>
                <a:rPr lang="fi-FI"/>
              </a:br>
              <a:r>
                <a:rPr lang="fi-FI" sz="1100">
                  <a:solidFill>
                    <a:schemeClr val="tx1"/>
                  </a:solidFill>
                  <a:effectLst/>
                  <a:latin typeface="+mn-lt"/>
                  <a:ea typeface="+mn-ea"/>
                  <a:cs typeface="+mn-cs"/>
                </a:rPr>
                <a:t>x∗T c = bT y∗ </a:t>
              </a:r>
            </a:p>
            <a:p>
              <a:r>
                <a:rPr lang="fi-FI" sz="1100">
                  <a:solidFill>
                    <a:schemeClr val="tx1"/>
                  </a:solidFill>
                  <a:effectLst/>
                  <a:latin typeface="+mn-lt"/>
                  <a:ea typeface="+mn-ea"/>
                  <a:cs typeface="+mn-cs"/>
                </a:rPr>
                <a:t>This holds true for the dual and primal problem. </a:t>
              </a: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72"/>
  <sheetViews>
    <sheetView tabSelected="1" zoomScale="145" zoomScaleNormal="145" workbookViewId="0">
      <selection activeCell="M5" sqref="M5"/>
    </sheetView>
  </sheetViews>
  <sheetFormatPr defaultColWidth="8.85546875" defaultRowHeight="15" x14ac:dyDescent="0.25"/>
  <cols>
    <col min="3" max="3" width="21.42578125" customWidth="1"/>
    <col min="5" max="5" width="16.42578125" customWidth="1"/>
    <col min="20" max="20" width="19.42578125" bestFit="1" customWidth="1"/>
  </cols>
  <sheetData>
    <row r="1" spans="1:23" s="2" customFormat="1" ht="26.25" x14ac:dyDescent="0.4">
      <c r="A1" s="5"/>
    </row>
    <row r="2" spans="1:23" ht="62.25" customHeight="1" x14ac:dyDescent="0.25"/>
    <row r="10" spans="1:23" ht="15.75" thickBot="1" x14ac:dyDescent="0.3"/>
    <row r="11" spans="1:23" ht="60" x14ac:dyDescent="0.25">
      <c r="T11" s="10" t="s">
        <v>0</v>
      </c>
      <c r="U11" s="6" t="s">
        <v>31</v>
      </c>
      <c r="V11" s="6" t="s">
        <v>1</v>
      </c>
      <c r="W11" s="63" t="s">
        <v>33</v>
      </c>
    </row>
    <row r="12" spans="1:23" x14ac:dyDescent="0.25">
      <c r="T12" s="8" t="s">
        <v>29</v>
      </c>
      <c r="U12" s="61">
        <v>0.15</v>
      </c>
      <c r="V12" s="65">
        <v>3</v>
      </c>
      <c r="W12" s="59">
        <v>3486</v>
      </c>
    </row>
    <row r="13" spans="1:23" x14ac:dyDescent="0.25">
      <c r="T13" s="8" t="s">
        <v>28</v>
      </c>
      <c r="U13" s="61">
        <v>0.12</v>
      </c>
      <c r="V13" s="65">
        <v>3</v>
      </c>
      <c r="W13" s="59">
        <v>-734</v>
      </c>
    </row>
    <row r="14" spans="1:23" x14ac:dyDescent="0.25">
      <c r="T14" s="8" t="s">
        <v>27</v>
      </c>
      <c r="U14" s="61">
        <v>0.13</v>
      </c>
      <c r="V14" s="65">
        <v>3</v>
      </c>
      <c r="W14" s="59">
        <v>2678</v>
      </c>
    </row>
    <row r="15" spans="1:23" x14ac:dyDescent="0.25">
      <c r="T15" s="8" t="s">
        <v>34</v>
      </c>
      <c r="U15" s="61">
        <v>0.19</v>
      </c>
      <c r="V15" s="65">
        <v>2</v>
      </c>
      <c r="W15" s="59">
        <v>435</v>
      </c>
    </row>
    <row r="16" spans="1:23" x14ac:dyDescent="0.25">
      <c r="T16" s="8" t="s">
        <v>32</v>
      </c>
      <c r="U16" s="61">
        <v>0.13</v>
      </c>
      <c r="V16" s="65">
        <v>2</v>
      </c>
      <c r="W16" s="59">
        <v>5623</v>
      </c>
    </row>
    <row r="17" spans="1:23" ht="15.75" thickBot="1" x14ac:dyDescent="0.3">
      <c r="T17" s="9" t="s">
        <v>30</v>
      </c>
      <c r="U17" s="62">
        <v>0.15</v>
      </c>
      <c r="V17" s="4">
        <v>3</v>
      </c>
      <c r="W17" s="12">
        <v>3454</v>
      </c>
    </row>
    <row r="21" spans="1:23" ht="221.25" customHeight="1" x14ac:dyDescent="0.25"/>
    <row r="23" spans="1:23" x14ac:dyDescent="0.25">
      <c r="A23" s="97" t="s">
        <v>62</v>
      </c>
      <c r="B23" s="97" t="s">
        <v>54</v>
      </c>
      <c r="C23" s="97" t="s">
        <v>55</v>
      </c>
      <c r="D23" s="97" t="s">
        <v>56</v>
      </c>
      <c r="E23" s="97" t="s">
        <v>57</v>
      </c>
      <c r="F23" s="97" t="s">
        <v>58</v>
      </c>
      <c r="G23" s="97" t="s">
        <v>59</v>
      </c>
    </row>
    <row r="24" spans="1:23" x14ac:dyDescent="0.25">
      <c r="A24" s="97" t="s">
        <v>61</v>
      </c>
      <c r="B24" s="91">
        <v>3</v>
      </c>
      <c r="C24" s="91">
        <v>0</v>
      </c>
      <c r="D24" s="91">
        <v>0.92019616584930897</v>
      </c>
      <c r="E24" s="91">
        <v>1.0798038341506906</v>
      </c>
      <c r="F24" s="91">
        <v>2</v>
      </c>
      <c r="G24" s="91">
        <v>3</v>
      </c>
    </row>
    <row r="25" spans="1:23" x14ac:dyDescent="0.25">
      <c r="H25" t="s">
        <v>63</v>
      </c>
    </row>
    <row r="26" spans="1:23" x14ac:dyDescent="0.25">
      <c r="A26" s="97" t="s">
        <v>60</v>
      </c>
      <c r="B26" s="92">
        <v>0.15</v>
      </c>
      <c r="C26" s="92">
        <v>0.12</v>
      </c>
      <c r="D26" s="92">
        <v>0.13</v>
      </c>
      <c r="E26" s="92">
        <v>0.19</v>
      </c>
      <c r="F26" s="92">
        <v>0.13</v>
      </c>
      <c r="G26" s="92">
        <v>0.15</v>
      </c>
      <c r="H26" s="95">
        <f>SUMPRODUCT(B24:G24,B26:G26)</f>
        <v>1.4847882300490414</v>
      </c>
      <c r="O26" s="96"/>
      <c r="P26" s="96"/>
      <c r="Q26" s="96"/>
      <c r="R26" s="96"/>
      <c r="S26" s="96"/>
      <c r="T26" s="96"/>
    </row>
    <row r="29" spans="1:23" x14ac:dyDescent="0.25">
      <c r="A29" s="97" t="s">
        <v>66</v>
      </c>
      <c r="B29" s="92">
        <v>-1</v>
      </c>
      <c r="C29" s="92">
        <v>-1</v>
      </c>
      <c r="D29" s="92">
        <v>-1</v>
      </c>
      <c r="E29" s="92">
        <v>-1</v>
      </c>
      <c r="F29" s="92">
        <v>2</v>
      </c>
      <c r="G29" s="92">
        <v>2</v>
      </c>
      <c r="H29" s="95">
        <f>SUMPRODUCT($B$24:$G$24,B29:G29)</f>
        <v>5</v>
      </c>
      <c r="I29" s="19" t="s">
        <v>64</v>
      </c>
      <c r="J29" s="94">
        <v>0</v>
      </c>
    </row>
    <row r="30" spans="1:23" x14ac:dyDescent="0.25">
      <c r="A30" s="97" t="s">
        <v>65</v>
      </c>
      <c r="B30" s="92">
        <v>3486</v>
      </c>
      <c r="C30" s="92">
        <v>-734</v>
      </c>
      <c r="D30" s="92">
        <v>2678</v>
      </c>
      <c r="E30" s="92">
        <v>435</v>
      </c>
      <c r="F30" s="92">
        <v>5623</v>
      </c>
      <c r="G30" s="92">
        <v>3454</v>
      </c>
      <c r="H30" s="95">
        <f>SUMPRODUCT($B$24:$G$24,B30:G30)</f>
        <v>35000</v>
      </c>
      <c r="I30" s="19" t="s">
        <v>64</v>
      </c>
      <c r="J30" s="94">
        <v>35000</v>
      </c>
    </row>
    <row r="31" spans="1:23" x14ac:dyDescent="0.25">
      <c r="A31" s="97" t="s">
        <v>68</v>
      </c>
      <c r="B31" s="92">
        <v>1</v>
      </c>
      <c r="C31" s="92">
        <v>1</v>
      </c>
      <c r="D31" s="92">
        <v>1</v>
      </c>
      <c r="E31" s="92">
        <v>1</v>
      </c>
      <c r="F31" s="92">
        <v>1</v>
      </c>
      <c r="G31" s="92">
        <v>1</v>
      </c>
      <c r="H31" s="95">
        <f>SUMPRODUCT(B24:G24,B31:G31)</f>
        <v>10</v>
      </c>
      <c r="I31" s="19" t="s">
        <v>69</v>
      </c>
      <c r="J31" s="94">
        <v>10</v>
      </c>
    </row>
    <row r="37" spans="1:10" ht="27" customHeight="1" x14ac:dyDescent="0.25">
      <c r="A37" s="100" t="s">
        <v>111</v>
      </c>
      <c r="B37" s="101"/>
      <c r="C37" s="101"/>
      <c r="D37" s="101"/>
      <c r="E37" s="101"/>
      <c r="F37" s="101"/>
      <c r="G37" s="101"/>
      <c r="H37" s="101"/>
      <c r="J37" s="3"/>
    </row>
    <row r="38" spans="1:10" x14ac:dyDescent="0.25">
      <c r="A38" s="100" t="s">
        <v>71</v>
      </c>
      <c r="B38" s="101"/>
      <c r="C38" s="101"/>
      <c r="D38" s="101"/>
      <c r="E38" s="101"/>
      <c r="F38" s="101"/>
      <c r="G38" s="101"/>
      <c r="H38" s="101"/>
      <c r="J38" s="3"/>
    </row>
    <row r="39" spans="1:10" x14ac:dyDescent="0.25">
      <c r="A39" s="100" t="s">
        <v>72</v>
      </c>
      <c r="B39" s="101"/>
      <c r="C39" s="101"/>
      <c r="D39" s="101"/>
      <c r="E39" s="101"/>
      <c r="F39" s="101"/>
      <c r="G39" s="101"/>
      <c r="H39" s="101"/>
      <c r="J39" s="3"/>
    </row>
    <row r="40" spans="1:10" x14ac:dyDescent="0.25">
      <c r="A40" s="101"/>
      <c r="B40" s="101"/>
      <c r="C40" s="101"/>
      <c r="D40" s="101"/>
      <c r="E40" s="101"/>
      <c r="F40" s="101"/>
      <c r="G40" s="101"/>
      <c r="H40" s="101"/>
      <c r="J40" s="3"/>
    </row>
    <row r="41" spans="1:10" x14ac:dyDescent="0.25">
      <c r="A41" s="101"/>
      <c r="B41" s="101"/>
      <c r="C41" s="101"/>
      <c r="D41" s="101"/>
      <c r="E41" s="101"/>
      <c r="F41" s="101"/>
      <c r="G41" s="101"/>
      <c r="H41" s="101"/>
      <c r="J41" s="3"/>
    </row>
    <row r="42" spans="1:10" ht="15.75" thickBot="1" x14ac:dyDescent="0.3">
      <c r="A42" s="101" t="s">
        <v>82</v>
      </c>
      <c r="B42" s="101"/>
      <c r="C42" s="101"/>
      <c r="D42" s="101"/>
      <c r="E42" s="101"/>
      <c r="F42" s="101"/>
      <c r="G42" s="101"/>
      <c r="H42" s="101"/>
      <c r="J42" s="3"/>
    </row>
    <row r="43" spans="1:10" x14ac:dyDescent="0.25">
      <c r="A43" s="101"/>
      <c r="B43" s="102"/>
      <c r="C43" s="102"/>
      <c r="D43" s="102" t="s">
        <v>112</v>
      </c>
      <c r="E43" s="102" t="s">
        <v>113</v>
      </c>
      <c r="F43" s="102" t="s">
        <v>115</v>
      </c>
      <c r="G43" s="102" t="s">
        <v>117</v>
      </c>
      <c r="H43" s="102" t="s">
        <v>117</v>
      </c>
      <c r="J43" s="3"/>
    </row>
    <row r="44" spans="1:10" ht="15.75" thickBot="1" x14ac:dyDescent="0.3">
      <c r="A44" s="101"/>
      <c r="B44" s="103" t="s">
        <v>78</v>
      </c>
      <c r="C44" s="103" t="s">
        <v>79</v>
      </c>
      <c r="D44" s="103" t="s">
        <v>61</v>
      </c>
      <c r="E44" s="103" t="s">
        <v>114</v>
      </c>
      <c r="F44" s="103" t="s">
        <v>116</v>
      </c>
      <c r="G44" s="103" t="s">
        <v>118</v>
      </c>
      <c r="H44" s="103" t="s">
        <v>119</v>
      </c>
      <c r="J44" s="3"/>
    </row>
    <row r="45" spans="1:10" x14ac:dyDescent="0.25">
      <c r="A45" s="101"/>
      <c r="B45" s="104" t="s">
        <v>110</v>
      </c>
      <c r="C45" s="105"/>
      <c r="D45" s="105"/>
      <c r="E45" s="105"/>
      <c r="F45" s="105"/>
      <c r="G45" s="105"/>
      <c r="H45" s="105"/>
      <c r="J45" s="3"/>
    </row>
    <row r="46" spans="1:10" x14ac:dyDescent="0.25">
      <c r="A46" s="101"/>
      <c r="B46" s="106" t="s">
        <v>89</v>
      </c>
      <c r="C46" s="106" t="s">
        <v>90</v>
      </c>
      <c r="D46" s="106">
        <v>3</v>
      </c>
      <c r="E46" s="106">
        <v>4.1613909942041907E-2</v>
      </c>
      <c r="F46" s="106">
        <v>0.15</v>
      </c>
      <c r="G46" s="106">
        <v>1E+30</v>
      </c>
      <c r="H46" s="106">
        <v>4.1613909942041907E-2</v>
      </c>
    </row>
    <row r="47" spans="1:10" x14ac:dyDescent="0.25">
      <c r="A47" s="101"/>
      <c r="B47" s="106" t="s">
        <v>92</v>
      </c>
      <c r="C47" s="106" t="s">
        <v>93</v>
      </c>
      <c r="D47" s="106">
        <v>0</v>
      </c>
      <c r="E47" s="106">
        <v>-0.1012706197057513</v>
      </c>
      <c r="F47" s="106">
        <v>0.12000000000000002</v>
      </c>
      <c r="G47" s="106">
        <v>0.1012706197057513</v>
      </c>
      <c r="H47" s="106">
        <v>1E+30</v>
      </c>
    </row>
    <row r="48" spans="1:10" x14ac:dyDescent="0.25">
      <c r="A48" s="101"/>
      <c r="B48" s="106" t="s">
        <v>94</v>
      </c>
      <c r="C48" s="106" t="s">
        <v>95</v>
      </c>
      <c r="D48" s="106">
        <v>0.92019616584930897</v>
      </c>
      <c r="E48" s="106">
        <v>0</v>
      </c>
      <c r="F48" s="106">
        <v>0.13</v>
      </c>
      <c r="G48" s="106">
        <v>3.0281550182179543E-2</v>
      </c>
      <c r="H48" s="106">
        <v>1E+30</v>
      </c>
    </row>
    <row r="49" spans="1:15" x14ac:dyDescent="0.25">
      <c r="A49" s="101"/>
      <c r="B49" s="106" t="s">
        <v>96</v>
      </c>
      <c r="C49" s="106" t="s">
        <v>97</v>
      </c>
      <c r="D49" s="106">
        <v>1.0798038341506906</v>
      </c>
      <c r="E49" s="106">
        <v>0</v>
      </c>
      <c r="F49" s="106">
        <v>0.19000000000000006</v>
      </c>
      <c r="G49" s="106">
        <v>1E+30</v>
      </c>
      <c r="H49" s="106">
        <v>6.0000000000000046E-2</v>
      </c>
    </row>
    <row r="50" spans="1:15" x14ac:dyDescent="0.25">
      <c r="A50" s="101"/>
      <c r="B50" s="106" t="s">
        <v>98</v>
      </c>
      <c r="C50" s="106" t="s">
        <v>99</v>
      </c>
      <c r="D50" s="106">
        <v>2</v>
      </c>
      <c r="E50" s="106">
        <v>7.8778421756576053E-2</v>
      </c>
      <c r="F50" s="106">
        <v>0.13</v>
      </c>
      <c r="G50" s="106">
        <v>1E+30</v>
      </c>
      <c r="H50" s="106">
        <v>7.8778421756576053E-2</v>
      </c>
    </row>
    <row r="51" spans="1:15" ht="15.75" thickBot="1" x14ac:dyDescent="0.3">
      <c r="A51" s="101"/>
      <c r="B51" s="107" t="s">
        <v>100</v>
      </c>
      <c r="C51" s="107" t="s">
        <v>101</v>
      </c>
      <c r="D51" s="107">
        <v>3</v>
      </c>
      <c r="E51" s="107">
        <v>4.0757913508693733E-2</v>
      </c>
      <c r="F51" s="107">
        <v>0.15000000000000002</v>
      </c>
      <c r="G51" s="107">
        <v>1E+30</v>
      </c>
      <c r="H51" s="107">
        <v>4.0757913508693733E-2</v>
      </c>
      <c r="K51" s="98"/>
      <c r="L51" s="98"/>
      <c r="M51" s="98"/>
      <c r="N51" s="98"/>
    </row>
    <row r="52" spans="1:15" x14ac:dyDescent="0.25">
      <c r="A52" s="101"/>
      <c r="B52" s="101"/>
      <c r="C52" s="101"/>
      <c r="D52" s="101"/>
      <c r="E52" s="101"/>
      <c r="F52" s="101"/>
      <c r="G52" s="101"/>
      <c r="H52" s="101"/>
    </row>
    <row r="53" spans="1:15" x14ac:dyDescent="0.25">
      <c r="A53" s="101"/>
      <c r="B53" s="101"/>
      <c r="C53" s="101"/>
      <c r="D53" s="101"/>
      <c r="E53" s="101"/>
      <c r="F53" s="101"/>
      <c r="G53" s="101"/>
      <c r="H53" s="101"/>
    </row>
    <row r="54" spans="1:15" ht="15.75" thickBot="1" x14ac:dyDescent="0.3">
      <c r="A54" s="101" t="s">
        <v>84</v>
      </c>
      <c r="B54" s="101"/>
      <c r="C54" s="101"/>
      <c r="D54" s="101"/>
      <c r="E54" s="101"/>
      <c r="F54" s="101"/>
      <c r="G54" s="101"/>
      <c r="H54" s="101"/>
    </row>
    <row r="55" spans="1:15" x14ac:dyDescent="0.25">
      <c r="A55" s="101"/>
      <c r="B55" s="102"/>
      <c r="C55" s="102"/>
      <c r="D55" s="102" t="s">
        <v>112</v>
      </c>
      <c r="E55" s="102" t="s">
        <v>120</v>
      </c>
      <c r="F55" s="102" t="s">
        <v>122</v>
      </c>
      <c r="G55" s="102" t="s">
        <v>117</v>
      </c>
      <c r="H55" s="102" t="s">
        <v>117</v>
      </c>
    </row>
    <row r="56" spans="1:15" ht="15.75" thickBot="1" x14ac:dyDescent="0.3">
      <c r="A56" s="101"/>
      <c r="B56" s="103" t="s">
        <v>78</v>
      </c>
      <c r="C56" s="103" t="s">
        <v>79</v>
      </c>
      <c r="D56" s="103" t="s">
        <v>61</v>
      </c>
      <c r="E56" s="103" t="s">
        <v>121</v>
      </c>
      <c r="F56" s="103" t="s">
        <v>123</v>
      </c>
      <c r="G56" s="103" t="s">
        <v>118</v>
      </c>
      <c r="H56" s="103" t="s">
        <v>119</v>
      </c>
      <c r="K56" s="98"/>
      <c r="L56" s="98"/>
      <c r="M56" s="98"/>
      <c r="N56" s="98"/>
      <c r="O56" s="98"/>
    </row>
    <row r="57" spans="1:15" x14ac:dyDescent="0.25">
      <c r="A57" s="101"/>
      <c r="B57" s="106" t="s">
        <v>102</v>
      </c>
      <c r="C57" s="106" t="s">
        <v>103</v>
      </c>
      <c r="D57" s="106">
        <v>5</v>
      </c>
      <c r="E57" s="106">
        <v>0</v>
      </c>
      <c r="F57" s="106">
        <v>0</v>
      </c>
      <c r="G57" s="106">
        <v>5</v>
      </c>
      <c r="H57" s="106">
        <v>1E+30</v>
      </c>
      <c r="K57" s="99"/>
      <c r="L57" s="98"/>
      <c r="M57" s="98"/>
      <c r="N57" s="98"/>
      <c r="O57" s="98"/>
    </row>
    <row r="58" spans="1:15" x14ac:dyDescent="0.25">
      <c r="A58" s="101"/>
      <c r="B58" s="106" t="s">
        <v>105</v>
      </c>
      <c r="C58" s="106" t="s">
        <v>106</v>
      </c>
      <c r="D58" s="106">
        <v>35000</v>
      </c>
      <c r="E58" s="106">
        <v>-2.6749888542131098E-5</v>
      </c>
      <c r="F58" s="106">
        <v>35000</v>
      </c>
      <c r="G58" s="106">
        <v>2421.9999999999991</v>
      </c>
      <c r="H58" s="106">
        <v>2064</v>
      </c>
    </row>
    <row r="59" spans="1:15" ht="15.75" thickBot="1" x14ac:dyDescent="0.3">
      <c r="A59" s="101"/>
      <c r="B59" s="107" t="s">
        <v>108</v>
      </c>
      <c r="C59" s="107" t="s">
        <v>109</v>
      </c>
      <c r="D59" s="107">
        <v>10</v>
      </c>
      <c r="E59" s="107">
        <v>0.20163620151582709</v>
      </c>
      <c r="F59" s="107">
        <v>10</v>
      </c>
      <c r="G59" s="107">
        <v>0.7707244212098584</v>
      </c>
      <c r="H59" s="107">
        <v>0.90440627333831169</v>
      </c>
    </row>
    <row r="68" spans="11:16" x14ac:dyDescent="0.25">
      <c r="K68" s="98"/>
      <c r="L68" s="98"/>
      <c r="M68" s="98"/>
      <c r="N68" s="98"/>
      <c r="O68" s="98"/>
      <c r="P68" s="98"/>
    </row>
    <row r="72" spans="11:16" x14ac:dyDescent="0.25">
      <c r="K72" s="99"/>
    </row>
  </sheetData>
  <scenarios current="0">
    <scenario name="Investments" count="6" user="Valtteri" comment="Created by Valtteri on 10/31/2022">
      <inputCells r="B24" val="3"/>
      <inputCells r="C24" val="0"/>
      <inputCells r="D24" val="0.920196165849309"/>
      <inputCells r="E24" val="1.07980383415069"/>
      <inputCells r="F24" val="2"/>
      <inputCells r="G24" val="3"/>
    </scenario>
  </scenarios>
  <phoneticPr fontId="10"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855EE-6ABE-4EDB-9478-D6357EAC93F3}">
  <dimension ref="A1:AD100"/>
  <sheetViews>
    <sheetView topLeftCell="A52" zoomScale="115" zoomScaleNormal="115" workbookViewId="0"/>
  </sheetViews>
  <sheetFormatPr defaultColWidth="8.85546875" defaultRowHeight="15" x14ac:dyDescent="0.25"/>
  <cols>
    <col min="2" max="2" width="12.7109375" customWidth="1"/>
    <col min="3" max="3" width="15.42578125" customWidth="1"/>
    <col min="6" max="12" width="5.7109375" customWidth="1"/>
    <col min="17" max="17" width="17" bestFit="1" customWidth="1"/>
  </cols>
  <sheetData>
    <row r="1" spans="1:1" s="66" customFormat="1" ht="26.25" x14ac:dyDescent="0.4">
      <c r="A1" s="5"/>
    </row>
    <row r="2" spans="1:1" ht="67.5" customHeight="1" x14ac:dyDescent="0.25"/>
    <row r="18" spans="16:26" ht="15.75" thickBot="1" x14ac:dyDescent="0.3"/>
    <row r="19" spans="16:26" ht="15.75" thickBot="1" x14ac:dyDescent="0.3">
      <c r="P19" s="70" t="s">
        <v>0</v>
      </c>
      <c r="Q19" s="145" t="s">
        <v>41</v>
      </c>
      <c r="S19" s="71" t="s">
        <v>18</v>
      </c>
      <c r="T19" s="72"/>
      <c r="U19" s="72"/>
      <c r="V19" s="72"/>
      <c r="W19" s="72"/>
      <c r="X19" s="72"/>
      <c r="Y19" s="72"/>
      <c r="Z19" s="67"/>
    </row>
    <row r="20" spans="16:26" ht="15.75" thickBot="1" x14ac:dyDescent="0.3">
      <c r="P20" s="64"/>
      <c r="Q20" s="146"/>
      <c r="S20" s="78" t="s">
        <v>42</v>
      </c>
      <c r="T20" s="81" t="s">
        <v>43</v>
      </c>
      <c r="U20" s="79" t="s">
        <v>44</v>
      </c>
      <c r="V20" s="79" t="s">
        <v>45</v>
      </c>
      <c r="W20" s="79" t="s">
        <v>46</v>
      </c>
      <c r="X20" s="79" t="s">
        <v>47</v>
      </c>
      <c r="Y20" s="79" t="s">
        <v>48</v>
      </c>
      <c r="Z20" s="80" t="s">
        <v>49</v>
      </c>
    </row>
    <row r="21" spans="16:26" x14ac:dyDescent="0.25">
      <c r="P21" s="7" t="s">
        <v>35</v>
      </c>
      <c r="Q21" s="14">
        <v>22</v>
      </c>
      <c r="S21" s="82">
        <v>1</v>
      </c>
      <c r="T21" s="83">
        <v>1</v>
      </c>
      <c r="U21" s="84">
        <v>1</v>
      </c>
      <c r="V21" s="84">
        <v>1</v>
      </c>
      <c r="W21" s="84">
        <v>1</v>
      </c>
      <c r="X21" s="84">
        <v>1</v>
      </c>
      <c r="Y21" s="84"/>
      <c r="Z21" s="85"/>
    </row>
    <row r="22" spans="16:26" x14ac:dyDescent="0.25">
      <c r="P22" s="7" t="s">
        <v>36</v>
      </c>
      <c r="Q22" s="14">
        <v>13</v>
      </c>
      <c r="S22" s="76">
        <v>2</v>
      </c>
      <c r="T22" s="73">
        <v>1</v>
      </c>
      <c r="U22" s="11"/>
      <c r="V22" s="11">
        <v>1</v>
      </c>
      <c r="W22" s="11">
        <v>1</v>
      </c>
      <c r="X22" s="11">
        <v>1</v>
      </c>
      <c r="Y22" s="11"/>
      <c r="Z22" s="86">
        <v>1</v>
      </c>
    </row>
    <row r="23" spans="16:26" x14ac:dyDescent="0.25">
      <c r="P23" s="7" t="s">
        <v>37</v>
      </c>
      <c r="Q23" s="14">
        <v>15</v>
      </c>
      <c r="S23" s="76">
        <v>3</v>
      </c>
      <c r="T23" s="73">
        <v>1</v>
      </c>
      <c r="U23" s="11"/>
      <c r="V23" s="11"/>
      <c r="W23" s="11">
        <v>1</v>
      </c>
      <c r="X23" s="11">
        <v>1</v>
      </c>
      <c r="Y23" s="11">
        <v>1</v>
      </c>
      <c r="Z23" s="86">
        <v>1</v>
      </c>
    </row>
    <row r="24" spans="16:26" x14ac:dyDescent="0.25">
      <c r="P24" s="7" t="s">
        <v>53</v>
      </c>
      <c r="Q24" s="14">
        <v>20</v>
      </c>
      <c r="S24" s="76">
        <v>4</v>
      </c>
      <c r="T24" s="73"/>
      <c r="U24" s="11">
        <v>1</v>
      </c>
      <c r="V24" s="11">
        <v>1</v>
      </c>
      <c r="W24" s="11"/>
      <c r="X24" s="11">
        <v>1</v>
      </c>
      <c r="Y24" s="11"/>
      <c r="Z24" s="86">
        <v>1</v>
      </c>
    </row>
    <row r="25" spans="16:26" x14ac:dyDescent="0.25">
      <c r="P25" s="7" t="s">
        <v>38</v>
      </c>
      <c r="Q25" s="14">
        <v>18</v>
      </c>
      <c r="S25" s="76">
        <v>5</v>
      </c>
      <c r="T25" s="73">
        <v>1</v>
      </c>
      <c r="U25" s="11"/>
      <c r="V25" s="11">
        <v>1</v>
      </c>
      <c r="W25" s="11">
        <v>1</v>
      </c>
      <c r="X25" s="11"/>
      <c r="Y25" s="11">
        <v>1</v>
      </c>
      <c r="Z25" s="86">
        <v>1</v>
      </c>
    </row>
    <row r="26" spans="16:26" x14ac:dyDescent="0.25">
      <c r="P26" s="7" t="s">
        <v>39</v>
      </c>
      <c r="Q26" s="14">
        <v>23</v>
      </c>
      <c r="S26" s="76">
        <v>6</v>
      </c>
      <c r="T26" s="73">
        <v>1</v>
      </c>
      <c r="U26" s="11">
        <v>1</v>
      </c>
      <c r="V26" s="11">
        <v>1</v>
      </c>
      <c r="W26" s="11"/>
      <c r="X26" s="11"/>
      <c r="Y26" s="11">
        <v>1</v>
      </c>
      <c r="Z26" s="86">
        <v>1</v>
      </c>
    </row>
    <row r="27" spans="16:26" ht="15.75" thickBot="1" x14ac:dyDescent="0.3">
      <c r="P27" s="64" t="s">
        <v>40</v>
      </c>
      <c r="Q27" s="13">
        <v>27</v>
      </c>
      <c r="S27" s="76">
        <v>7</v>
      </c>
      <c r="T27" s="73">
        <v>1</v>
      </c>
      <c r="U27" s="11">
        <v>1</v>
      </c>
      <c r="V27" s="11">
        <v>1</v>
      </c>
      <c r="W27" s="11"/>
      <c r="X27" s="11">
        <v>1</v>
      </c>
      <c r="Y27" s="11">
        <v>1</v>
      </c>
      <c r="Z27" s="86"/>
    </row>
    <row r="28" spans="16:26" ht="15.75" thickBot="1" x14ac:dyDescent="0.3">
      <c r="S28" s="77">
        <v>8</v>
      </c>
      <c r="T28" s="74">
        <v>1</v>
      </c>
      <c r="U28" s="75">
        <v>1</v>
      </c>
      <c r="V28" s="75"/>
      <c r="W28" s="75">
        <v>1</v>
      </c>
      <c r="X28" s="75">
        <v>1</v>
      </c>
      <c r="Y28" s="75">
        <v>1</v>
      </c>
      <c r="Z28" s="87"/>
    </row>
    <row r="29" spans="16:26" x14ac:dyDescent="0.25">
      <c r="P29" s="71" t="s">
        <v>50</v>
      </c>
      <c r="Q29" s="85" t="s">
        <v>52</v>
      </c>
    </row>
    <row r="30" spans="16:26" ht="36" customHeight="1" x14ac:dyDescent="0.25">
      <c r="P30" s="68" t="s">
        <v>51</v>
      </c>
      <c r="Q30" s="86">
        <v>17</v>
      </c>
    </row>
    <row r="31" spans="16:26" x14ac:dyDescent="0.25">
      <c r="P31" s="68" t="s">
        <v>39</v>
      </c>
      <c r="Q31" s="86">
        <v>20</v>
      </c>
    </row>
    <row r="32" spans="16:26" ht="15.75" thickBot="1" x14ac:dyDescent="0.3">
      <c r="P32" s="69" t="s">
        <v>40</v>
      </c>
      <c r="Q32" s="87">
        <v>30</v>
      </c>
    </row>
    <row r="33" spans="19:30" ht="12.75" customHeight="1" x14ac:dyDescent="0.25"/>
    <row r="36" spans="19:30" x14ac:dyDescent="0.25">
      <c r="S36" s="97" t="s">
        <v>124</v>
      </c>
      <c r="T36" s="97" t="s">
        <v>54</v>
      </c>
      <c r="U36" s="97" t="s">
        <v>55</v>
      </c>
      <c r="V36" s="97" t="s">
        <v>56</v>
      </c>
      <c r="W36" s="97" t="s">
        <v>57</v>
      </c>
      <c r="X36" s="97" t="s">
        <v>58</v>
      </c>
      <c r="Y36" s="97" t="s">
        <v>59</v>
      </c>
      <c r="Z36" s="97" t="s">
        <v>125</v>
      </c>
      <c r="AA36" s="97" t="s">
        <v>126</v>
      </c>
    </row>
    <row r="37" spans="19:30" x14ac:dyDescent="0.25">
      <c r="S37" s="97" t="s">
        <v>127</v>
      </c>
      <c r="T37" s="108">
        <v>10</v>
      </c>
      <c r="U37" s="108">
        <v>0</v>
      </c>
      <c r="V37" s="108">
        <v>10</v>
      </c>
      <c r="W37" s="108">
        <v>7</v>
      </c>
      <c r="X37" s="108">
        <v>0</v>
      </c>
      <c r="Y37" s="108">
        <v>10</v>
      </c>
      <c r="Z37" s="108">
        <v>3.0000000000000004</v>
      </c>
      <c r="AA37" s="108">
        <v>0</v>
      </c>
    </row>
    <row r="40" spans="19:30" ht="15.75" thickBot="1" x14ac:dyDescent="0.3">
      <c r="S40" s="97" t="s">
        <v>128</v>
      </c>
      <c r="T40" s="97" t="s">
        <v>130</v>
      </c>
      <c r="U40" s="97" t="s">
        <v>67</v>
      </c>
      <c r="V40" s="97" t="s">
        <v>131</v>
      </c>
      <c r="W40" s="97" t="s">
        <v>132</v>
      </c>
      <c r="X40" s="97" t="s">
        <v>133</v>
      </c>
      <c r="Y40" s="97" t="s">
        <v>134</v>
      </c>
      <c r="Z40" s="97" t="s">
        <v>135</v>
      </c>
      <c r="AA40" s="97" t="s">
        <v>136</v>
      </c>
    </row>
    <row r="41" spans="19:30" ht="15.75" thickBot="1" x14ac:dyDescent="0.3">
      <c r="S41" s="97" t="s">
        <v>129</v>
      </c>
      <c r="T41" s="109">
        <v>680</v>
      </c>
      <c r="U41" s="109">
        <v>784</v>
      </c>
      <c r="V41" s="109">
        <v>808</v>
      </c>
      <c r="W41" s="109">
        <v>648</v>
      </c>
      <c r="X41" s="109">
        <v>808</v>
      </c>
      <c r="Y41" s="109">
        <v>808</v>
      </c>
      <c r="Z41" s="109">
        <v>704</v>
      </c>
      <c r="AA41" s="110">
        <v>704</v>
      </c>
      <c r="AB41" s="111">
        <f>SUMPRODUCT(T37:AA37,T41:AA41)</f>
        <v>29608</v>
      </c>
    </row>
    <row r="44" spans="19:30" x14ac:dyDescent="0.25">
      <c r="S44" s="112" t="s">
        <v>137</v>
      </c>
    </row>
    <row r="45" spans="19:30" x14ac:dyDescent="0.25">
      <c r="S45" s="97">
        <v>2</v>
      </c>
      <c r="T45" s="109">
        <v>1</v>
      </c>
      <c r="U45" s="109">
        <v>1</v>
      </c>
      <c r="V45" s="109">
        <v>1</v>
      </c>
      <c r="W45" s="109">
        <v>0</v>
      </c>
      <c r="X45" s="109">
        <v>1</v>
      </c>
      <c r="Y45" s="109">
        <v>1</v>
      </c>
      <c r="Z45" s="109">
        <v>1</v>
      </c>
      <c r="AA45" s="109">
        <v>1</v>
      </c>
      <c r="AB45" s="113">
        <f>SUMPRODUCT($T$37:$AA$37,T45:AA45)</f>
        <v>33</v>
      </c>
      <c r="AC45" s="97" t="s">
        <v>64</v>
      </c>
      <c r="AD45" s="97">
        <v>22</v>
      </c>
    </row>
    <row r="46" spans="19:30" x14ac:dyDescent="0.25">
      <c r="S46" s="97">
        <v>3</v>
      </c>
      <c r="T46" s="109">
        <v>1</v>
      </c>
      <c r="U46" s="109">
        <v>0</v>
      </c>
      <c r="V46" s="109">
        <v>0</v>
      </c>
      <c r="W46" s="109">
        <v>1</v>
      </c>
      <c r="X46" s="109">
        <v>0</v>
      </c>
      <c r="Y46" s="109">
        <v>1</v>
      </c>
      <c r="Z46" s="109">
        <v>1</v>
      </c>
      <c r="AA46" s="109">
        <v>1</v>
      </c>
      <c r="AB46" s="113">
        <f t="shared" ref="AB46:AB52" si="0">SUMPRODUCT($T$37:$AA$37,T46:AA46)</f>
        <v>30</v>
      </c>
      <c r="AC46" s="97" t="s">
        <v>64</v>
      </c>
      <c r="AD46" s="97">
        <v>13</v>
      </c>
    </row>
    <row r="47" spans="19:30" x14ac:dyDescent="0.25">
      <c r="S47" s="97">
        <v>4</v>
      </c>
      <c r="T47" s="109">
        <v>1</v>
      </c>
      <c r="U47" s="109">
        <v>1</v>
      </c>
      <c r="V47" s="109">
        <v>0</v>
      </c>
      <c r="W47" s="109">
        <v>1</v>
      </c>
      <c r="X47" s="109">
        <v>1</v>
      </c>
      <c r="Y47" s="109">
        <v>1</v>
      </c>
      <c r="Z47" s="109">
        <v>1</v>
      </c>
      <c r="AA47" s="109">
        <v>0</v>
      </c>
      <c r="AB47" s="113">
        <f t="shared" si="0"/>
        <v>30</v>
      </c>
      <c r="AC47" s="97" t="s">
        <v>64</v>
      </c>
      <c r="AD47" s="97">
        <v>15</v>
      </c>
    </row>
    <row r="48" spans="19:30" x14ac:dyDescent="0.25">
      <c r="S48" s="97">
        <v>5</v>
      </c>
      <c r="T48" s="109">
        <v>1</v>
      </c>
      <c r="U48" s="109">
        <v>1</v>
      </c>
      <c r="V48" s="109">
        <v>1</v>
      </c>
      <c r="W48" s="109">
        <v>0</v>
      </c>
      <c r="X48" s="109">
        <v>1</v>
      </c>
      <c r="Y48" s="109">
        <v>0</v>
      </c>
      <c r="Z48" s="109">
        <v>0</v>
      </c>
      <c r="AA48" s="109">
        <v>1</v>
      </c>
      <c r="AB48" s="113">
        <f t="shared" si="0"/>
        <v>20</v>
      </c>
      <c r="AC48" s="97" t="s">
        <v>64</v>
      </c>
      <c r="AD48" s="97">
        <v>20</v>
      </c>
    </row>
    <row r="49" spans="19:30" x14ac:dyDescent="0.25">
      <c r="S49" s="97">
        <v>6</v>
      </c>
      <c r="T49" s="109">
        <v>1</v>
      </c>
      <c r="U49" s="109">
        <v>1</v>
      </c>
      <c r="V49" s="109">
        <v>1</v>
      </c>
      <c r="W49" s="109">
        <v>1</v>
      </c>
      <c r="X49" s="109">
        <v>0</v>
      </c>
      <c r="Y49" s="109">
        <v>0</v>
      </c>
      <c r="Z49" s="109">
        <v>1</v>
      </c>
      <c r="AA49" s="109">
        <v>1</v>
      </c>
      <c r="AB49" s="113">
        <f t="shared" si="0"/>
        <v>30</v>
      </c>
      <c r="AC49" s="97" t="s">
        <v>64</v>
      </c>
      <c r="AD49" s="97">
        <v>18</v>
      </c>
    </row>
    <row r="50" spans="19:30" x14ac:dyDescent="0.25">
      <c r="S50" s="97">
        <v>7</v>
      </c>
      <c r="T50" s="109">
        <v>0</v>
      </c>
      <c r="U50" s="109">
        <v>0</v>
      </c>
      <c r="V50" s="109">
        <v>1</v>
      </c>
      <c r="W50" s="109">
        <v>0</v>
      </c>
      <c r="X50" s="109">
        <v>1</v>
      </c>
      <c r="Y50" s="109">
        <v>1</v>
      </c>
      <c r="Z50" s="109">
        <v>1</v>
      </c>
      <c r="AA50" s="109">
        <v>1</v>
      </c>
      <c r="AB50" s="113">
        <f t="shared" si="0"/>
        <v>23</v>
      </c>
      <c r="AC50" s="97" t="s">
        <v>64</v>
      </c>
      <c r="AD50" s="97">
        <v>23</v>
      </c>
    </row>
    <row r="51" spans="19:30" x14ac:dyDescent="0.25">
      <c r="S51" s="97">
        <v>8</v>
      </c>
      <c r="T51" s="109">
        <v>0</v>
      </c>
      <c r="U51" s="109">
        <v>1</v>
      </c>
      <c r="V51" s="109">
        <v>1</v>
      </c>
      <c r="W51" s="109">
        <v>1</v>
      </c>
      <c r="X51" s="109">
        <v>1</v>
      </c>
      <c r="Y51" s="109">
        <v>1</v>
      </c>
      <c r="Z51" s="109">
        <v>0</v>
      </c>
      <c r="AA51" s="109">
        <v>0</v>
      </c>
      <c r="AB51" s="113">
        <f t="shared" si="0"/>
        <v>27</v>
      </c>
      <c r="AC51" s="97" t="s">
        <v>64</v>
      </c>
      <c r="AD51" s="97">
        <v>27</v>
      </c>
    </row>
    <row r="52" spans="19:30" x14ac:dyDescent="0.25">
      <c r="S52" s="97">
        <v>9</v>
      </c>
      <c r="T52" s="109">
        <v>2.5</v>
      </c>
      <c r="U52" s="109">
        <v>-7.5</v>
      </c>
      <c r="V52" s="109">
        <v>2.5</v>
      </c>
      <c r="W52" s="109">
        <v>-7.5</v>
      </c>
      <c r="X52" s="109">
        <v>-7.5</v>
      </c>
      <c r="Y52" s="109">
        <v>2.5</v>
      </c>
      <c r="Z52" s="109">
        <v>-7.5</v>
      </c>
      <c r="AA52" s="109">
        <v>-7.5</v>
      </c>
      <c r="AB52" s="113">
        <f t="shared" si="0"/>
        <v>-3.5527136788005009E-15</v>
      </c>
      <c r="AC52" s="97" t="s">
        <v>138</v>
      </c>
      <c r="AD52" s="97">
        <v>0</v>
      </c>
    </row>
    <row r="53" spans="19:30" x14ac:dyDescent="0.25">
      <c r="S53" s="97">
        <v>10</v>
      </c>
      <c r="T53" s="109">
        <v>1</v>
      </c>
      <c r="U53" s="109">
        <v>1</v>
      </c>
      <c r="V53" s="109">
        <v>-1</v>
      </c>
      <c r="W53" s="109">
        <v>1</v>
      </c>
      <c r="X53" s="109">
        <v>-1</v>
      </c>
      <c r="Y53" s="109">
        <v>-1</v>
      </c>
      <c r="Z53" s="109">
        <v>1</v>
      </c>
      <c r="AA53" s="109">
        <v>1</v>
      </c>
      <c r="AB53" s="113">
        <f>SUMPRODUCT($T$37:$AA$37,T53:AA53)</f>
        <v>4.4408920985006262E-16</v>
      </c>
      <c r="AC53" s="97" t="s">
        <v>64</v>
      </c>
      <c r="AD53" s="97">
        <v>0</v>
      </c>
    </row>
    <row r="56" spans="19:30" x14ac:dyDescent="0.25">
      <c r="S56" s="100" t="s">
        <v>70</v>
      </c>
      <c r="T56" s="101"/>
      <c r="U56" s="101"/>
      <c r="V56" s="101"/>
      <c r="W56" s="101"/>
      <c r="X56" s="101"/>
      <c r="Y56" s="101"/>
      <c r="Z56" s="101"/>
      <c r="AA56" s="101"/>
      <c r="AB56" s="101"/>
      <c r="AC56" s="101"/>
      <c r="AD56" s="101"/>
    </row>
    <row r="57" spans="19:30" x14ac:dyDescent="0.25">
      <c r="S57" s="100" t="s">
        <v>139</v>
      </c>
      <c r="T57" s="101"/>
      <c r="U57" s="101"/>
      <c r="V57" s="101"/>
      <c r="W57" s="101"/>
      <c r="X57" s="101"/>
      <c r="Y57" s="101"/>
      <c r="Z57" s="101"/>
      <c r="AA57" s="101"/>
      <c r="AB57" s="101"/>
      <c r="AC57" s="101"/>
      <c r="AD57" s="101"/>
    </row>
    <row r="58" spans="19:30" x14ac:dyDescent="0.25">
      <c r="S58" s="100" t="s">
        <v>140</v>
      </c>
      <c r="T58" s="101"/>
      <c r="U58" s="101"/>
      <c r="V58" s="101"/>
      <c r="W58" s="101"/>
      <c r="X58" s="101"/>
      <c r="Y58" s="101"/>
      <c r="Z58" s="101"/>
      <c r="AA58" s="101"/>
      <c r="AB58" s="101"/>
      <c r="AC58" s="101"/>
      <c r="AD58" s="101"/>
    </row>
    <row r="59" spans="19:30" x14ac:dyDescent="0.25">
      <c r="S59" s="100" t="s">
        <v>73</v>
      </c>
      <c r="T59" s="101"/>
      <c r="U59" s="101"/>
      <c r="V59" s="101"/>
      <c r="W59" s="101"/>
      <c r="X59" s="101"/>
      <c r="Y59" s="101"/>
      <c r="Z59" s="101"/>
      <c r="AA59" s="101"/>
      <c r="AB59" s="101"/>
      <c r="AC59" s="101"/>
      <c r="AD59" s="101"/>
    </row>
    <row r="60" spans="19:30" x14ac:dyDescent="0.25">
      <c r="S60" s="100" t="s">
        <v>74</v>
      </c>
      <c r="T60" s="101"/>
      <c r="U60" s="101"/>
      <c r="V60" s="101"/>
      <c r="W60" s="101"/>
      <c r="X60" s="101"/>
      <c r="Y60" s="101"/>
      <c r="Z60" s="101"/>
      <c r="AA60" s="101"/>
      <c r="AB60" s="101"/>
      <c r="AC60" s="101"/>
      <c r="AD60" s="101"/>
    </row>
    <row r="61" spans="19:30" x14ac:dyDescent="0.25">
      <c r="S61" s="100"/>
      <c r="T61" s="101" t="s">
        <v>75</v>
      </c>
      <c r="U61" s="101"/>
      <c r="V61" s="101"/>
      <c r="W61" s="101"/>
      <c r="X61" s="101"/>
      <c r="Y61" s="101"/>
      <c r="Z61" s="101"/>
      <c r="AA61" s="101"/>
      <c r="AB61" s="101"/>
      <c r="AC61" s="101"/>
      <c r="AD61" s="101"/>
    </row>
    <row r="62" spans="19:30" x14ac:dyDescent="0.25">
      <c r="S62" s="100"/>
      <c r="T62" s="101" t="s">
        <v>141</v>
      </c>
      <c r="U62" s="101"/>
      <c r="V62" s="101"/>
      <c r="W62" s="101"/>
      <c r="X62" s="101"/>
      <c r="Y62" s="101"/>
      <c r="Z62" s="101"/>
      <c r="AA62" s="101"/>
      <c r="AB62" s="101"/>
      <c r="AC62" s="101"/>
      <c r="AD62" s="101"/>
    </row>
    <row r="63" spans="19:30" x14ac:dyDescent="0.25">
      <c r="S63" s="100"/>
      <c r="T63" s="101" t="s">
        <v>142</v>
      </c>
      <c r="U63" s="101"/>
      <c r="V63" s="101"/>
      <c r="W63" s="101"/>
      <c r="X63" s="101"/>
      <c r="Y63" s="101"/>
      <c r="Z63" s="101"/>
      <c r="AA63" s="101"/>
      <c r="AB63" s="101"/>
      <c r="AC63" s="101"/>
      <c r="AD63" s="101"/>
    </row>
    <row r="64" spans="19:30" x14ac:dyDescent="0.25">
      <c r="S64" s="100" t="s">
        <v>76</v>
      </c>
      <c r="T64" s="101"/>
      <c r="U64" s="101"/>
      <c r="V64" s="101"/>
      <c r="W64" s="101"/>
      <c r="X64" s="101"/>
      <c r="Y64" s="101"/>
      <c r="Z64" s="101"/>
      <c r="AA64" s="101"/>
      <c r="AB64" s="101"/>
      <c r="AC64" s="101"/>
      <c r="AD64" s="101"/>
    </row>
    <row r="65" spans="19:30" x14ac:dyDescent="0.25">
      <c r="S65" s="101"/>
      <c r="T65" s="101" t="s">
        <v>181</v>
      </c>
      <c r="U65" s="101"/>
      <c r="V65" s="101"/>
      <c r="W65" s="101"/>
      <c r="X65" s="101"/>
      <c r="Y65" s="101"/>
      <c r="Z65" s="101"/>
      <c r="AA65" s="101"/>
      <c r="AB65" s="101"/>
      <c r="AC65" s="101"/>
      <c r="AD65" s="101"/>
    </row>
    <row r="66" spans="19:30" x14ac:dyDescent="0.25">
      <c r="S66" s="101"/>
      <c r="T66" s="101" t="s">
        <v>77</v>
      </c>
      <c r="U66" s="101"/>
      <c r="V66" s="101"/>
      <c r="W66" s="101"/>
      <c r="X66" s="101"/>
      <c r="Y66" s="101"/>
      <c r="Z66" s="101"/>
      <c r="AA66" s="101"/>
      <c r="AB66" s="101"/>
      <c r="AC66" s="101"/>
      <c r="AD66" s="101"/>
    </row>
    <row r="67" spans="19:30" x14ac:dyDescent="0.25">
      <c r="S67" s="101"/>
      <c r="T67" s="101"/>
      <c r="U67" s="101"/>
      <c r="V67" s="101"/>
      <c r="W67" s="101"/>
      <c r="X67" s="101"/>
      <c r="Y67" s="101"/>
      <c r="Z67" s="101"/>
      <c r="AA67" s="101"/>
      <c r="AB67" s="101"/>
      <c r="AC67" s="101"/>
      <c r="AD67" s="101"/>
    </row>
    <row r="68" spans="19:30" x14ac:dyDescent="0.25">
      <c r="S68" s="101"/>
      <c r="T68" s="101"/>
      <c r="U68" s="101"/>
      <c r="V68" s="101"/>
      <c r="W68" s="101"/>
      <c r="X68" s="101"/>
      <c r="Y68" s="101"/>
      <c r="Z68" s="101"/>
      <c r="AA68" s="101"/>
      <c r="AB68" s="101"/>
      <c r="AC68" s="101"/>
      <c r="AD68" s="101"/>
    </row>
    <row r="69" spans="19:30" ht="15.75" thickBot="1" x14ac:dyDescent="0.3">
      <c r="S69" s="101" t="s">
        <v>143</v>
      </c>
      <c r="T69" s="101"/>
      <c r="U69" s="101"/>
      <c r="V69" s="101"/>
      <c r="W69" s="101"/>
      <c r="X69" s="101"/>
      <c r="Y69" s="101"/>
      <c r="Z69" s="101"/>
      <c r="AA69" s="101"/>
      <c r="AB69" s="101"/>
      <c r="AC69" s="101"/>
      <c r="AD69" s="101"/>
    </row>
    <row r="70" spans="19:30" ht="15.75" thickBot="1" x14ac:dyDescent="0.3">
      <c r="S70" s="101"/>
      <c r="T70" s="114" t="s">
        <v>78</v>
      </c>
      <c r="U70" s="114" t="s">
        <v>79</v>
      </c>
      <c r="V70" s="114" t="s">
        <v>80</v>
      </c>
      <c r="W70" s="114" t="s">
        <v>81</v>
      </c>
      <c r="X70" s="101"/>
      <c r="Y70" s="101"/>
      <c r="Z70" s="101"/>
      <c r="AA70" s="101"/>
      <c r="AB70" s="101"/>
      <c r="AC70" s="101"/>
      <c r="AD70" s="101"/>
    </row>
    <row r="71" spans="19:30" ht="15.75" thickBot="1" x14ac:dyDescent="0.3">
      <c r="S71" s="101"/>
      <c r="T71" s="107" t="s">
        <v>144</v>
      </c>
      <c r="U71" s="107" t="s">
        <v>129</v>
      </c>
      <c r="V71" s="107">
        <v>0</v>
      </c>
      <c r="W71" s="107">
        <v>29608</v>
      </c>
      <c r="X71" s="101"/>
      <c r="Y71" s="101"/>
      <c r="Z71" s="101"/>
      <c r="AA71" s="101"/>
      <c r="AB71" s="101"/>
      <c r="AC71" s="101"/>
      <c r="AD71" s="101"/>
    </row>
    <row r="72" spans="19:30" x14ac:dyDescent="0.25">
      <c r="S72" s="101"/>
      <c r="T72" s="101"/>
      <c r="U72" s="101"/>
      <c r="V72" s="101"/>
      <c r="W72" s="101"/>
      <c r="X72" s="101"/>
      <c r="Y72" s="101"/>
      <c r="Z72" s="101"/>
      <c r="AA72" s="101"/>
      <c r="AB72" s="101"/>
      <c r="AC72" s="101"/>
      <c r="AD72" s="101"/>
    </row>
    <row r="73" spans="19:30" x14ac:dyDescent="0.25">
      <c r="S73" s="101"/>
      <c r="T73" s="101"/>
      <c r="U73" s="101"/>
      <c r="V73" s="101"/>
      <c r="W73" s="101"/>
      <c r="X73" s="101"/>
      <c r="Y73" s="101"/>
      <c r="Z73" s="101"/>
      <c r="AA73" s="101"/>
      <c r="AB73" s="101"/>
      <c r="AC73" s="101"/>
      <c r="AD73" s="101"/>
    </row>
    <row r="74" spans="19:30" ht="15.75" thickBot="1" x14ac:dyDescent="0.3">
      <c r="S74" s="101" t="s">
        <v>82</v>
      </c>
      <c r="T74" s="101"/>
      <c r="U74" s="101"/>
      <c r="V74" s="101"/>
      <c r="W74" s="101"/>
      <c r="X74" s="101"/>
      <c r="Y74" s="101"/>
      <c r="Z74" s="101"/>
      <c r="AA74" s="101"/>
      <c r="AB74" s="101"/>
      <c r="AC74" s="101"/>
      <c r="AD74" s="101"/>
    </row>
    <row r="75" spans="19:30" ht="15.75" thickBot="1" x14ac:dyDescent="0.3">
      <c r="S75" s="101"/>
      <c r="T75" s="114" t="s">
        <v>78</v>
      </c>
      <c r="U75" s="114" t="s">
        <v>79</v>
      </c>
      <c r="V75" s="114" t="s">
        <v>80</v>
      </c>
      <c r="W75" s="114" t="s">
        <v>81</v>
      </c>
      <c r="X75" s="114" t="s">
        <v>83</v>
      </c>
      <c r="Y75" s="101"/>
      <c r="Z75" s="101"/>
      <c r="AA75" s="101"/>
      <c r="AB75" s="101"/>
      <c r="AC75" s="101"/>
      <c r="AD75" s="101"/>
    </row>
    <row r="76" spans="19:30" x14ac:dyDescent="0.25">
      <c r="S76" s="101"/>
      <c r="T76" s="104" t="s">
        <v>179</v>
      </c>
      <c r="U76" s="105"/>
      <c r="V76" s="105"/>
      <c r="W76" s="105"/>
      <c r="X76" s="105"/>
      <c r="Y76" s="101"/>
      <c r="Z76" s="101"/>
      <c r="AA76" s="101"/>
      <c r="AB76" s="101"/>
      <c r="AC76" s="101"/>
      <c r="AD76" s="101"/>
    </row>
    <row r="77" spans="19:30" x14ac:dyDescent="0.25">
      <c r="S77" s="101"/>
      <c r="T77" s="106" t="s">
        <v>145</v>
      </c>
      <c r="U77" s="106" t="s">
        <v>146</v>
      </c>
      <c r="V77" s="106">
        <v>0</v>
      </c>
      <c r="W77" s="106">
        <v>10</v>
      </c>
      <c r="X77" s="106" t="s">
        <v>91</v>
      </c>
      <c r="Y77" s="101"/>
      <c r="Z77" s="101"/>
      <c r="AA77" s="101"/>
      <c r="AB77" s="101"/>
      <c r="AC77" s="101"/>
      <c r="AD77" s="101"/>
    </row>
    <row r="78" spans="19:30" x14ac:dyDescent="0.25">
      <c r="S78" s="101"/>
      <c r="T78" s="106" t="s">
        <v>147</v>
      </c>
      <c r="U78" s="106" t="s">
        <v>148</v>
      </c>
      <c r="V78" s="106">
        <v>0</v>
      </c>
      <c r="W78" s="106">
        <v>0</v>
      </c>
      <c r="X78" s="106" t="s">
        <v>91</v>
      </c>
      <c r="Y78" s="101"/>
      <c r="Z78" s="101"/>
      <c r="AA78" s="101"/>
      <c r="AB78" s="101"/>
      <c r="AC78" s="101"/>
      <c r="AD78" s="101"/>
    </row>
    <row r="79" spans="19:30" x14ac:dyDescent="0.25">
      <c r="S79" s="101"/>
      <c r="T79" s="106" t="s">
        <v>149</v>
      </c>
      <c r="U79" s="106" t="s">
        <v>150</v>
      </c>
      <c r="V79" s="106">
        <v>0</v>
      </c>
      <c r="W79" s="106">
        <v>10</v>
      </c>
      <c r="X79" s="106" t="s">
        <v>91</v>
      </c>
      <c r="Y79" s="101"/>
      <c r="Z79" s="101"/>
      <c r="AA79" s="101"/>
      <c r="AB79" s="101"/>
      <c r="AC79" s="101"/>
      <c r="AD79" s="101"/>
    </row>
    <row r="80" spans="19:30" x14ac:dyDescent="0.25">
      <c r="S80" s="101"/>
      <c r="T80" s="106" t="s">
        <v>151</v>
      </c>
      <c r="U80" s="106" t="s">
        <v>152</v>
      </c>
      <c r="V80" s="106">
        <v>0</v>
      </c>
      <c r="W80" s="106">
        <v>7</v>
      </c>
      <c r="X80" s="106" t="s">
        <v>91</v>
      </c>
      <c r="Y80" s="101"/>
      <c r="Z80" s="101"/>
      <c r="AA80" s="101"/>
      <c r="AB80" s="101"/>
      <c r="AC80" s="101"/>
      <c r="AD80" s="101"/>
    </row>
    <row r="81" spans="19:30" x14ac:dyDescent="0.25">
      <c r="S81" s="101"/>
      <c r="T81" s="106" t="s">
        <v>153</v>
      </c>
      <c r="U81" s="106" t="s">
        <v>154</v>
      </c>
      <c r="V81" s="106">
        <v>0</v>
      </c>
      <c r="W81" s="106">
        <v>0</v>
      </c>
      <c r="X81" s="106" t="s">
        <v>91</v>
      </c>
      <c r="Y81" s="101"/>
      <c r="Z81" s="101"/>
      <c r="AA81" s="101"/>
      <c r="AB81" s="101"/>
      <c r="AC81" s="101"/>
      <c r="AD81" s="101"/>
    </row>
    <row r="82" spans="19:30" x14ac:dyDescent="0.25">
      <c r="S82" s="101"/>
      <c r="T82" s="106" t="s">
        <v>155</v>
      </c>
      <c r="U82" s="106" t="s">
        <v>156</v>
      </c>
      <c r="V82" s="106">
        <v>0</v>
      </c>
      <c r="W82" s="106">
        <v>10</v>
      </c>
      <c r="X82" s="106" t="s">
        <v>91</v>
      </c>
      <c r="Y82" s="101"/>
      <c r="Z82" s="101"/>
      <c r="AA82" s="101"/>
      <c r="AB82" s="101"/>
      <c r="AC82" s="101"/>
      <c r="AD82" s="101"/>
    </row>
    <row r="83" spans="19:30" x14ac:dyDescent="0.25">
      <c r="S83" s="101"/>
      <c r="T83" s="106" t="s">
        <v>157</v>
      </c>
      <c r="U83" s="106" t="s">
        <v>158</v>
      </c>
      <c r="V83" s="106">
        <v>0</v>
      </c>
      <c r="W83" s="106">
        <v>3.0000000000000004</v>
      </c>
      <c r="X83" s="106" t="s">
        <v>91</v>
      </c>
      <c r="Y83" s="101"/>
      <c r="Z83" s="101"/>
      <c r="AA83" s="101"/>
      <c r="AB83" s="101"/>
      <c r="AC83" s="101"/>
      <c r="AD83" s="101"/>
    </row>
    <row r="84" spans="19:30" ht="15.75" thickBot="1" x14ac:dyDescent="0.3">
      <c r="S84" s="101"/>
      <c r="T84" s="107" t="s">
        <v>159</v>
      </c>
      <c r="U84" s="107" t="s">
        <v>160</v>
      </c>
      <c r="V84" s="107">
        <v>0</v>
      </c>
      <c r="W84" s="107">
        <v>0</v>
      </c>
      <c r="X84" s="107" t="s">
        <v>91</v>
      </c>
      <c r="Y84" s="101"/>
      <c r="Z84" s="101"/>
      <c r="AA84" s="101"/>
      <c r="AB84" s="101"/>
      <c r="AC84" s="101"/>
      <c r="AD84" s="101"/>
    </row>
    <row r="85" spans="19:30" x14ac:dyDescent="0.25">
      <c r="S85" s="101"/>
      <c r="T85" s="101"/>
      <c r="U85" s="101"/>
      <c r="V85" s="101"/>
      <c r="W85" s="101"/>
      <c r="X85" s="101"/>
      <c r="Y85" s="101"/>
      <c r="Z85" s="101"/>
      <c r="AA85" s="101"/>
      <c r="AB85" s="101"/>
      <c r="AC85" s="101"/>
      <c r="AD85" s="101"/>
    </row>
    <row r="86" spans="19:30" x14ac:dyDescent="0.25">
      <c r="S86" s="101"/>
      <c r="T86" s="101"/>
      <c r="U86" s="101"/>
      <c r="V86" s="101"/>
      <c r="W86" s="101"/>
      <c r="X86" s="101"/>
      <c r="Y86" s="101"/>
      <c r="Z86" s="101"/>
      <c r="AA86" s="101"/>
      <c r="AB86" s="101"/>
      <c r="AC86" s="101"/>
      <c r="AD86" s="101"/>
    </row>
    <row r="87" spans="19:30" x14ac:dyDescent="0.25">
      <c r="S87" s="101"/>
      <c r="T87" s="101"/>
      <c r="U87" s="101"/>
      <c r="V87" s="101"/>
      <c r="W87" s="101"/>
      <c r="X87" s="101"/>
      <c r="Y87" s="101"/>
      <c r="Z87" s="101"/>
      <c r="AA87" s="101"/>
      <c r="AB87" s="101"/>
      <c r="AC87" s="101"/>
      <c r="AD87" s="101"/>
    </row>
    <row r="88" spans="19:30" ht="15.75" thickBot="1" x14ac:dyDescent="0.3">
      <c r="S88" s="101" t="s">
        <v>84</v>
      </c>
      <c r="T88" s="101"/>
      <c r="U88" s="101"/>
      <c r="V88" s="101"/>
      <c r="W88" s="101"/>
      <c r="X88" s="101"/>
      <c r="Y88" s="101"/>
      <c r="Z88" s="101"/>
      <c r="AA88" s="101"/>
      <c r="AB88" s="101"/>
      <c r="AC88" s="101"/>
      <c r="AD88" s="101"/>
    </row>
    <row r="89" spans="19:30" ht="15.75" thickBot="1" x14ac:dyDescent="0.3">
      <c r="S89" s="101"/>
      <c r="T89" s="114" t="s">
        <v>78</v>
      </c>
      <c r="U89" s="114" t="s">
        <v>79</v>
      </c>
      <c r="V89" s="114" t="s">
        <v>85</v>
      </c>
      <c r="W89" s="114" t="s">
        <v>86</v>
      </c>
      <c r="X89" s="114" t="s">
        <v>87</v>
      </c>
      <c r="Y89" s="114" t="s">
        <v>88</v>
      </c>
      <c r="Z89" s="101"/>
      <c r="AA89" s="101"/>
      <c r="AB89" s="101"/>
      <c r="AC89" s="101"/>
      <c r="AD89" s="101"/>
    </row>
    <row r="90" spans="19:30" x14ac:dyDescent="0.25">
      <c r="S90" s="101"/>
      <c r="T90" s="104" t="s">
        <v>180</v>
      </c>
      <c r="U90" s="105"/>
      <c r="V90" s="105"/>
      <c r="W90" s="105"/>
      <c r="X90" s="105"/>
      <c r="Y90" s="105"/>
      <c r="Z90" s="101"/>
      <c r="AA90" s="101"/>
      <c r="AB90" s="101"/>
      <c r="AC90" s="101"/>
      <c r="AD90" s="101"/>
    </row>
    <row r="91" spans="19:30" x14ac:dyDescent="0.25">
      <c r="S91" s="101"/>
      <c r="T91" s="106" t="s">
        <v>161</v>
      </c>
      <c r="U91" s="106"/>
      <c r="V91" s="106">
        <v>33</v>
      </c>
      <c r="W91" s="106" t="s">
        <v>162</v>
      </c>
      <c r="X91" s="106" t="s">
        <v>104</v>
      </c>
      <c r="Y91" s="106">
        <v>11</v>
      </c>
      <c r="Z91" s="101"/>
      <c r="AA91" s="101"/>
      <c r="AB91" s="101"/>
      <c r="AC91" s="101"/>
      <c r="AD91" s="101"/>
    </row>
    <row r="92" spans="19:30" x14ac:dyDescent="0.25">
      <c r="S92" s="101"/>
      <c r="T92" s="106" t="s">
        <v>163</v>
      </c>
      <c r="U92" s="106"/>
      <c r="V92" s="106">
        <v>30</v>
      </c>
      <c r="W92" s="106" t="s">
        <v>164</v>
      </c>
      <c r="X92" s="106" t="s">
        <v>104</v>
      </c>
      <c r="Y92" s="106">
        <v>17</v>
      </c>
      <c r="Z92" s="101"/>
      <c r="AA92" s="101"/>
      <c r="AB92" s="101"/>
      <c r="AC92" s="101"/>
      <c r="AD92" s="101"/>
    </row>
    <row r="93" spans="19:30" x14ac:dyDescent="0.25">
      <c r="S93" s="101"/>
      <c r="T93" s="106" t="s">
        <v>165</v>
      </c>
      <c r="U93" s="106"/>
      <c r="V93" s="106">
        <v>30</v>
      </c>
      <c r="W93" s="106" t="s">
        <v>166</v>
      </c>
      <c r="X93" s="106" t="s">
        <v>104</v>
      </c>
      <c r="Y93" s="106">
        <v>15</v>
      </c>
      <c r="Z93" s="101"/>
      <c r="AA93" s="101"/>
      <c r="AB93" s="101"/>
      <c r="AC93" s="101"/>
      <c r="AD93" s="101"/>
    </row>
    <row r="94" spans="19:30" x14ac:dyDescent="0.25">
      <c r="S94" s="101"/>
      <c r="T94" s="106" t="s">
        <v>167</v>
      </c>
      <c r="U94" s="106"/>
      <c r="V94" s="106">
        <v>20</v>
      </c>
      <c r="W94" s="106" t="s">
        <v>168</v>
      </c>
      <c r="X94" s="106" t="s">
        <v>107</v>
      </c>
      <c r="Y94" s="106">
        <v>0</v>
      </c>
      <c r="Z94" s="101"/>
      <c r="AA94" s="101"/>
      <c r="AB94" s="101"/>
      <c r="AC94" s="101"/>
      <c r="AD94" s="101"/>
    </row>
    <row r="95" spans="19:30" x14ac:dyDescent="0.25">
      <c r="S95" s="101"/>
      <c r="T95" s="106" t="s">
        <v>169</v>
      </c>
      <c r="U95" s="106"/>
      <c r="V95" s="106">
        <v>30</v>
      </c>
      <c r="W95" s="106" t="s">
        <v>170</v>
      </c>
      <c r="X95" s="106" t="s">
        <v>104</v>
      </c>
      <c r="Y95" s="106">
        <v>12</v>
      </c>
      <c r="Z95" s="101"/>
      <c r="AA95" s="101"/>
      <c r="AB95" s="101"/>
      <c r="AC95" s="101"/>
      <c r="AD95" s="101"/>
    </row>
    <row r="96" spans="19:30" x14ac:dyDescent="0.25">
      <c r="S96" s="101"/>
      <c r="T96" s="106" t="s">
        <v>171</v>
      </c>
      <c r="U96" s="106"/>
      <c r="V96" s="106">
        <v>23</v>
      </c>
      <c r="W96" s="106" t="s">
        <v>172</v>
      </c>
      <c r="X96" s="106" t="s">
        <v>107</v>
      </c>
      <c r="Y96" s="106">
        <v>0</v>
      </c>
      <c r="Z96" s="101"/>
      <c r="AA96" s="101"/>
      <c r="AB96" s="101"/>
      <c r="AC96" s="101"/>
      <c r="AD96" s="101"/>
    </row>
    <row r="97" spans="19:30" x14ac:dyDescent="0.25">
      <c r="S97" s="101"/>
      <c r="T97" s="106" t="s">
        <v>173</v>
      </c>
      <c r="U97" s="106"/>
      <c r="V97" s="106">
        <v>27</v>
      </c>
      <c r="W97" s="106" t="s">
        <v>174</v>
      </c>
      <c r="X97" s="106" t="s">
        <v>107</v>
      </c>
      <c r="Y97" s="106">
        <v>0</v>
      </c>
      <c r="Z97" s="101"/>
      <c r="AA97" s="101"/>
      <c r="AB97" s="101"/>
      <c r="AC97" s="101"/>
      <c r="AD97" s="101"/>
    </row>
    <row r="98" spans="19:30" x14ac:dyDescent="0.25">
      <c r="S98" s="101"/>
      <c r="T98" s="106" t="s">
        <v>175</v>
      </c>
      <c r="U98" s="106"/>
      <c r="V98" s="106">
        <v>-3.5527136788005009E-15</v>
      </c>
      <c r="W98" s="106" t="s">
        <v>176</v>
      </c>
      <c r="X98" s="106" t="s">
        <v>107</v>
      </c>
      <c r="Y98" s="106">
        <v>0</v>
      </c>
      <c r="Z98" s="101"/>
      <c r="AA98" s="101"/>
      <c r="AB98" s="101"/>
      <c r="AC98" s="101"/>
      <c r="AD98" s="101"/>
    </row>
    <row r="99" spans="19:30" ht="15.75" thickBot="1" x14ac:dyDescent="0.3">
      <c r="S99" s="101"/>
      <c r="T99" s="107" t="s">
        <v>177</v>
      </c>
      <c r="U99" s="107"/>
      <c r="V99" s="107">
        <v>4.4408920985006262E-16</v>
      </c>
      <c r="W99" s="107" t="s">
        <v>178</v>
      </c>
      <c r="X99" s="107" t="s">
        <v>107</v>
      </c>
      <c r="Y99" s="107">
        <v>0</v>
      </c>
      <c r="Z99" s="101"/>
      <c r="AA99" s="101"/>
      <c r="AB99" s="101"/>
      <c r="AC99" s="101"/>
      <c r="AD99" s="101"/>
    </row>
    <row r="100" spans="19:30" x14ac:dyDescent="0.25">
      <c r="S100" s="101"/>
      <c r="T100" s="101"/>
      <c r="U100" s="101"/>
      <c r="V100" s="101"/>
      <c r="W100" s="101"/>
      <c r="X100" s="101"/>
      <c r="Y100" s="101"/>
      <c r="Z100" s="101"/>
      <c r="AA100" s="101"/>
      <c r="AB100" s="101"/>
      <c r="AC100" s="101"/>
      <c r="AD100" s="101"/>
    </row>
  </sheetData>
  <mergeCells count="1">
    <mergeCell ref="Q19:Q20"/>
  </mergeCells>
  <phoneticPr fontId="10" type="noConversion"/>
  <conditionalFormatting sqref="T21:Z28">
    <cfRule type="colorScale" priority="1">
      <colorScale>
        <cfvo type="num" val="0"/>
        <cfvo type="num" val="1"/>
        <color theme="0"/>
        <color theme="1"/>
      </colorScale>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73"/>
  <sheetViews>
    <sheetView zoomScale="85" zoomScaleNormal="85" workbookViewId="0">
      <selection activeCell="V27" sqref="V27"/>
    </sheetView>
  </sheetViews>
  <sheetFormatPr defaultColWidth="8.85546875" defaultRowHeight="15" x14ac:dyDescent="0.25"/>
  <cols>
    <col min="1" max="1" width="2.140625" customWidth="1"/>
    <col min="2" max="19" width="5.7109375" customWidth="1"/>
    <col min="24" max="24" width="6.140625" bestFit="1" customWidth="1"/>
    <col min="25" max="25" width="18.28515625" bestFit="1" customWidth="1"/>
  </cols>
  <sheetData>
    <row r="1" spans="1:1" s="2" customFormat="1" ht="26.25" x14ac:dyDescent="0.4">
      <c r="A1" s="5"/>
    </row>
    <row r="25" spans="3:21" x14ac:dyDescent="0.25">
      <c r="C25" s="15"/>
      <c r="D25" s="16"/>
      <c r="E25" s="16"/>
    </row>
    <row r="26" spans="3:21" x14ac:dyDescent="0.25">
      <c r="C26" s="17"/>
      <c r="D26" s="18"/>
      <c r="E26" s="19"/>
    </row>
    <row r="27" spans="3:21" x14ac:dyDescent="0.25">
      <c r="C27" s="17"/>
      <c r="D27" s="18"/>
      <c r="E27" s="19"/>
    </row>
    <row r="28" spans="3:21" x14ac:dyDescent="0.25">
      <c r="C28" s="17"/>
      <c r="D28" s="18"/>
      <c r="E28" s="19"/>
    </row>
    <row r="29" spans="3:21" x14ac:dyDescent="0.25">
      <c r="C29" s="17"/>
      <c r="D29" s="18"/>
      <c r="E29" s="19"/>
    </row>
    <row r="30" spans="3:21" x14ac:dyDescent="0.25">
      <c r="C30" s="17"/>
      <c r="D30" s="18"/>
      <c r="E30" s="19"/>
    </row>
    <row r="31" spans="3:21" x14ac:dyDescent="0.25">
      <c r="C31" s="17"/>
      <c r="D31" s="18"/>
      <c r="E31" s="19"/>
    </row>
    <row r="32" spans="3:21" x14ac:dyDescent="0.25">
      <c r="U32" s="3" t="s">
        <v>11</v>
      </c>
    </row>
    <row r="33" spans="2:26" x14ac:dyDescent="0.25">
      <c r="U33" s="21"/>
      <c r="V33" s="22"/>
      <c r="W33" s="33" t="s">
        <v>2</v>
      </c>
      <c r="X33" s="33" t="s">
        <v>3</v>
      </c>
      <c r="Y33" s="33" t="s">
        <v>12</v>
      </c>
      <c r="Z33" s="34" t="s">
        <v>13</v>
      </c>
    </row>
    <row r="34" spans="2:26" x14ac:dyDescent="0.25">
      <c r="U34" s="23"/>
      <c r="V34" s="35" t="s">
        <v>5</v>
      </c>
      <c r="W34" s="27">
        <v>900</v>
      </c>
      <c r="X34" s="27">
        <v>1000</v>
      </c>
      <c r="Y34" s="27">
        <v>1200</v>
      </c>
      <c r="Z34" s="28">
        <v>300</v>
      </c>
    </row>
    <row r="35" spans="2:26" x14ac:dyDescent="0.25">
      <c r="U35" s="23"/>
      <c r="V35" s="35" t="s">
        <v>6</v>
      </c>
      <c r="W35" s="27">
        <v>1100</v>
      </c>
      <c r="X35" s="27">
        <v>1200</v>
      </c>
      <c r="Y35" s="27">
        <v>1200</v>
      </c>
      <c r="Z35" s="28">
        <v>400</v>
      </c>
    </row>
    <row r="36" spans="2:26" x14ac:dyDescent="0.25">
      <c r="U36" s="24"/>
      <c r="V36" s="36" t="s">
        <v>7</v>
      </c>
      <c r="W36" s="29">
        <v>500</v>
      </c>
      <c r="X36" s="29">
        <v>650</v>
      </c>
      <c r="Y36" s="29">
        <v>700</v>
      </c>
      <c r="Z36" s="30">
        <v>300</v>
      </c>
    </row>
    <row r="39" spans="2:26" x14ac:dyDescent="0.25">
      <c r="B39" s="3" t="s">
        <v>10</v>
      </c>
    </row>
    <row r="40" spans="2:26" ht="18.75" customHeight="1" x14ac:dyDescent="0.25">
      <c r="D40" s="119" t="s">
        <v>2</v>
      </c>
      <c r="E40" s="119"/>
      <c r="F40" s="119"/>
      <c r="G40" s="119"/>
      <c r="H40" s="119"/>
      <c r="I40" s="119"/>
      <c r="J40" s="119" t="s">
        <v>3</v>
      </c>
      <c r="K40" s="119"/>
      <c r="L40" s="119"/>
      <c r="M40" s="119"/>
      <c r="N40" s="119"/>
      <c r="O40" s="119"/>
      <c r="P40" s="119" t="s">
        <v>4</v>
      </c>
      <c r="Q40" s="119"/>
      <c r="R40" s="119"/>
      <c r="S40" s="119"/>
      <c r="T40" s="119"/>
      <c r="U40" s="119"/>
      <c r="X40" s="113"/>
      <c r="Y40" s="96" t="s">
        <v>197</v>
      </c>
    </row>
    <row r="41" spans="2:26" x14ac:dyDescent="0.25">
      <c r="D41" s="147" t="s">
        <v>5</v>
      </c>
      <c r="E41" s="147"/>
      <c r="F41" s="93" t="s">
        <v>6</v>
      </c>
      <c r="G41" s="93"/>
      <c r="H41" s="93" t="s">
        <v>7</v>
      </c>
      <c r="I41" s="93"/>
      <c r="J41" s="93" t="s">
        <v>5</v>
      </c>
      <c r="K41" s="93"/>
      <c r="L41" s="120" t="s">
        <v>6</v>
      </c>
      <c r="M41" s="93"/>
      <c r="N41" s="31" t="s">
        <v>7</v>
      </c>
      <c r="O41" s="93"/>
      <c r="P41" s="93" t="s">
        <v>5</v>
      </c>
      <c r="Q41" s="93"/>
      <c r="R41" s="93" t="s">
        <v>6</v>
      </c>
      <c r="S41" s="93"/>
      <c r="T41" s="93" t="s">
        <v>7</v>
      </c>
      <c r="U41" s="93"/>
      <c r="X41" s="108"/>
      <c r="Y41" s="96" t="s">
        <v>198</v>
      </c>
    </row>
    <row r="42" spans="2:26" x14ac:dyDescent="0.25">
      <c r="D42" s="31" t="s">
        <v>8</v>
      </c>
      <c r="E42" s="32" t="s">
        <v>9</v>
      </c>
      <c r="F42" s="31" t="s">
        <v>8</v>
      </c>
      <c r="G42" s="32" t="s">
        <v>9</v>
      </c>
      <c r="H42" s="31" t="s">
        <v>8</v>
      </c>
      <c r="I42" s="32" t="s">
        <v>9</v>
      </c>
      <c r="J42" s="31" t="s">
        <v>8</v>
      </c>
      <c r="K42" s="32" t="s">
        <v>9</v>
      </c>
      <c r="L42" s="31" t="s">
        <v>8</v>
      </c>
      <c r="M42" s="32" t="s">
        <v>9</v>
      </c>
      <c r="N42" s="31" t="s">
        <v>8</v>
      </c>
      <c r="O42" s="32" t="s">
        <v>9</v>
      </c>
      <c r="P42" s="31" t="s">
        <v>8</v>
      </c>
      <c r="Q42" s="32" t="s">
        <v>9</v>
      </c>
      <c r="R42" s="31" t="s">
        <v>8</v>
      </c>
      <c r="S42" s="32" t="s">
        <v>9</v>
      </c>
      <c r="T42" s="31" t="s">
        <v>8</v>
      </c>
      <c r="U42" s="32" t="s">
        <v>9</v>
      </c>
      <c r="X42" s="109"/>
      <c r="Y42" s="96" t="s">
        <v>199</v>
      </c>
    </row>
    <row r="43" spans="2:26" ht="15.75" thickBot="1" x14ac:dyDescent="0.3">
      <c r="C43" s="101" t="s">
        <v>129</v>
      </c>
      <c r="D43" s="115">
        <v>10</v>
      </c>
      <c r="E43" s="115">
        <v>0.24</v>
      </c>
      <c r="F43" s="116">
        <v>15</v>
      </c>
      <c r="G43" s="116">
        <v>0.24</v>
      </c>
      <c r="H43" s="116">
        <v>20</v>
      </c>
      <c r="I43" s="116">
        <v>0.36</v>
      </c>
      <c r="J43" s="116">
        <f>D43</f>
        <v>10</v>
      </c>
      <c r="K43" s="116">
        <f t="shared" ref="K43:O43" si="0">E43</f>
        <v>0.24</v>
      </c>
      <c r="L43" s="117">
        <f t="shared" si="0"/>
        <v>15</v>
      </c>
      <c r="M43" s="115">
        <f t="shared" si="0"/>
        <v>0.24</v>
      </c>
      <c r="N43" s="115">
        <f t="shared" si="0"/>
        <v>20</v>
      </c>
      <c r="O43" s="115">
        <f t="shared" si="0"/>
        <v>0.36</v>
      </c>
      <c r="P43" s="115">
        <f>J43*1.1</f>
        <v>11</v>
      </c>
      <c r="Q43" s="115">
        <f t="shared" ref="Q43:U43" si="1">K43*1.1</f>
        <v>0.26400000000000001</v>
      </c>
      <c r="R43" s="115">
        <f t="shared" si="1"/>
        <v>16.5</v>
      </c>
      <c r="S43" s="115">
        <f t="shared" si="1"/>
        <v>0.26400000000000001</v>
      </c>
      <c r="T43" s="115">
        <f t="shared" si="1"/>
        <v>22</v>
      </c>
      <c r="U43" s="115">
        <f t="shared" si="1"/>
        <v>0.39600000000000002</v>
      </c>
    </row>
    <row r="44" spans="2:26" ht="15.75" thickBot="1" x14ac:dyDescent="0.3">
      <c r="C44" s="101" t="s">
        <v>124</v>
      </c>
      <c r="D44" s="108">
        <v>2875</v>
      </c>
      <c r="E44" s="108">
        <v>0</v>
      </c>
      <c r="F44" s="108">
        <v>0</v>
      </c>
      <c r="G44" s="108">
        <v>1100</v>
      </c>
      <c r="H44" s="108">
        <v>499.99999999999989</v>
      </c>
      <c r="I44" s="108">
        <v>0</v>
      </c>
      <c r="J44" s="108">
        <v>2487.5</v>
      </c>
      <c r="K44" s="108">
        <v>0</v>
      </c>
      <c r="L44" s="108">
        <v>100</v>
      </c>
      <c r="M44" s="108">
        <v>1100</v>
      </c>
      <c r="N44" s="108">
        <v>650.00000000000011</v>
      </c>
      <c r="O44" s="108">
        <v>0</v>
      </c>
      <c r="P44" s="108">
        <v>2400.0000000000005</v>
      </c>
      <c r="Q44" s="108">
        <v>0</v>
      </c>
      <c r="R44" s="108">
        <v>100</v>
      </c>
      <c r="S44" s="108">
        <v>1100</v>
      </c>
      <c r="T44" s="108">
        <v>700.00000000000034</v>
      </c>
      <c r="U44" s="118">
        <v>0</v>
      </c>
      <c r="V44" s="111">
        <f>SUMPRODUCT(D43:U43,D44:U44)</f>
        <v>122393.4</v>
      </c>
    </row>
    <row r="46" spans="2:26" x14ac:dyDescent="0.25">
      <c r="K46" s="58"/>
      <c r="L46" s="58"/>
    </row>
    <row r="47" spans="2:26" x14ac:dyDescent="0.25">
      <c r="C47" s="101" t="s">
        <v>182</v>
      </c>
      <c r="K47" s="60"/>
    </row>
    <row r="48" spans="2:26" x14ac:dyDescent="0.25">
      <c r="C48" s="97" t="s">
        <v>183</v>
      </c>
      <c r="D48" s="96">
        <v>1</v>
      </c>
      <c r="E48" s="96">
        <v>1</v>
      </c>
      <c r="F48" s="96">
        <v>0</v>
      </c>
      <c r="G48" s="96">
        <v>0</v>
      </c>
      <c r="H48" s="96">
        <v>0</v>
      </c>
      <c r="I48" s="96">
        <v>0</v>
      </c>
      <c r="J48" s="96">
        <v>0</v>
      </c>
      <c r="K48" s="96">
        <v>0</v>
      </c>
      <c r="L48" s="96">
        <v>0</v>
      </c>
      <c r="M48" s="96">
        <v>0</v>
      </c>
      <c r="N48" s="96">
        <v>0</v>
      </c>
      <c r="O48" s="96">
        <v>0</v>
      </c>
      <c r="P48" s="96">
        <v>0</v>
      </c>
      <c r="Q48" s="96">
        <v>0</v>
      </c>
      <c r="R48" s="96">
        <v>0</v>
      </c>
      <c r="S48" s="96">
        <v>0</v>
      </c>
      <c r="T48" s="96">
        <v>0</v>
      </c>
      <c r="U48" s="96">
        <v>0</v>
      </c>
      <c r="V48" s="113">
        <f>SUMPRODUCT($D$44:$U$44,D48:U48)</f>
        <v>2875</v>
      </c>
      <c r="W48" s="96" t="s">
        <v>64</v>
      </c>
      <c r="X48" s="97">
        <v>900</v>
      </c>
    </row>
    <row r="49" spans="3:24" x14ac:dyDescent="0.25">
      <c r="C49" s="97" t="s">
        <v>184</v>
      </c>
      <c r="D49" s="96">
        <v>0</v>
      </c>
      <c r="E49" s="96">
        <v>0</v>
      </c>
      <c r="F49" s="96">
        <v>1</v>
      </c>
      <c r="G49" s="96">
        <v>1</v>
      </c>
      <c r="H49" s="96">
        <v>0</v>
      </c>
      <c r="I49" s="96">
        <v>0</v>
      </c>
      <c r="J49" s="96">
        <v>0</v>
      </c>
      <c r="K49" s="96">
        <v>0</v>
      </c>
      <c r="L49" s="96">
        <v>0</v>
      </c>
      <c r="M49" s="96">
        <v>0</v>
      </c>
      <c r="N49" s="96">
        <v>0</v>
      </c>
      <c r="O49" s="96">
        <v>0</v>
      </c>
      <c r="P49" s="96">
        <v>0</v>
      </c>
      <c r="Q49" s="96">
        <v>0</v>
      </c>
      <c r="R49" s="96">
        <v>0</v>
      </c>
      <c r="S49" s="96">
        <v>0</v>
      </c>
      <c r="T49" s="96">
        <v>0</v>
      </c>
      <c r="U49" s="96">
        <v>0</v>
      </c>
      <c r="V49" s="113">
        <f>SUMPRODUCT($D$44:$U$44,D49:U49)</f>
        <v>1100</v>
      </c>
      <c r="W49" s="96" t="s">
        <v>138</v>
      </c>
      <c r="X49" s="97">
        <v>1100</v>
      </c>
    </row>
    <row r="50" spans="3:24" x14ac:dyDescent="0.25">
      <c r="C50" s="97" t="s">
        <v>185</v>
      </c>
      <c r="D50" s="96">
        <v>0</v>
      </c>
      <c r="E50" s="96">
        <v>0</v>
      </c>
      <c r="F50" s="96">
        <v>0</v>
      </c>
      <c r="G50" s="96">
        <v>0</v>
      </c>
      <c r="H50" s="96">
        <v>1</v>
      </c>
      <c r="I50" s="96">
        <v>1</v>
      </c>
      <c r="J50" s="96">
        <v>0</v>
      </c>
      <c r="K50" s="96">
        <v>0</v>
      </c>
      <c r="L50" s="96">
        <v>0</v>
      </c>
      <c r="M50" s="96">
        <v>0</v>
      </c>
      <c r="N50" s="96">
        <v>0</v>
      </c>
      <c r="O50" s="96">
        <v>0</v>
      </c>
      <c r="P50" s="96">
        <v>0</v>
      </c>
      <c r="Q50" s="96">
        <v>0</v>
      </c>
      <c r="R50" s="96">
        <v>0</v>
      </c>
      <c r="S50" s="96">
        <v>0</v>
      </c>
      <c r="T50" s="96">
        <v>0</v>
      </c>
      <c r="U50" s="96">
        <v>0</v>
      </c>
      <c r="V50" s="113">
        <f t="shared" ref="V50:V73" si="2">SUMPRODUCT($D$44:$U$44,D50:U50)</f>
        <v>499.99999999999989</v>
      </c>
      <c r="W50" s="96" t="s">
        <v>64</v>
      </c>
      <c r="X50" s="97">
        <v>500</v>
      </c>
    </row>
    <row r="51" spans="3:24" x14ac:dyDescent="0.25">
      <c r="C51" s="97" t="s">
        <v>186</v>
      </c>
      <c r="D51" s="96">
        <v>0</v>
      </c>
      <c r="E51" s="96">
        <v>0</v>
      </c>
      <c r="F51" s="96">
        <v>0</v>
      </c>
      <c r="G51" s="96">
        <v>0</v>
      </c>
      <c r="H51" s="96">
        <v>0</v>
      </c>
      <c r="I51" s="96">
        <v>0</v>
      </c>
      <c r="J51" s="96">
        <v>1</v>
      </c>
      <c r="K51" s="96">
        <v>1</v>
      </c>
      <c r="L51" s="96">
        <v>0</v>
      </c>
      <c r="M51" s="96">
        <v>0</v>
      </c>
      <c r="N51" s="96">
        <v>0</v>
      </c>
      <c r="O51" s="96">
        <v>0</v>
      </c>
      <c r="P51" s="96">
        <v>0</v>
      </c>
      <c r="Q51" s="96">
        <v>0</v>
      </c>
      <c r="R51" s="96">
        <v>0</v>
      </c>
      <c r="S51" s="96">
        <v>0</v>
      </c>
      <c r="T51" s="96">
        <v>0</v>
      </c>
      <c r="U51" s="96">
        <v>0</v>
      </c>
      <c r="V51" s="113">
        <f t="shared" si="2"/>
        <v>2487.5</v>
      </c>
      <c r="W51" s="96" t="s">
        <v>138</v>
      </c>
      <c r="X51" s="97">
        <v>1000</v>
      </c>
    </row>
    <row r="52" spans="3:24" x14ac:dyDescent="0.25">
      <c r="C52" s="97" t="s">
        <v>187</v>
      </c>
      <c r="D52" s="96">
        <v>0</v>
      </c>
      <c r="E52" s="96">
        <v>0</v>
      </c>
      <c r="F52" s="96">
        <v>0</v>
      </c>
      <c r="G52" s="96">
        <v>0</v>
      </c>
      <c r="H52" s="96">
        <v>0</v>
      </c>
      <c r="I52" s="96">
        <v>0</v>
      </c>
      <c r="J52" s="96">
        <v>0</v>
      </c>
      <c r="K52" s="96">
        <v>0</v>
      </c>
      <c r="L52" s="96">
        <v>1</v>
      </c>
      <c r="M52" s="96">
        <v>1</v>
      </c>
      <c r="N52" s="96">
        <v>0</v>
      </c>
      <c r="O52" s="96">
        <v>0</v>
      </c>
      <c r="P52" s="96">
        <v>0</v>
      </c>
      <c r="Q52" s="96">
        <v>0</v>
      </c>
      <c r="R52" s="96">
        <v>0</v>
      </c>
      <c r="S52" s="96">
        <v>0</v>
      </c>
      <c r="T52" s="96">
        <v>0</v>
      </c>
      <c r="U52" s="96">
        <v>0</v>
      </c>
      <c r="V52" s="113">
        <f t="shared" si="2"/>
        <v>1200</v>
      </c>
      <c r="W52" s="96" t="s">
        <v>64</v>
      </c>
      <c r="X52" s="97">
        <v>1200</v>
      </c>
    </row>
    <row r="53" spans="3:24" x14ac:dyDescent="0.25">
      <c r="C53" s="97" t="s">
        <v>188</v>
      </c>
      <c r="D53" s="96">
        <v>0</v>
      </c>
      <c r="E53" s="96">
        <v>0</v>
      </c>
      <c r="F53" s="96">
        <v>0</v>
      </c>
      <c r="G53" s="96">
        <v>0</v>
      </c>
      <c r="H53" s="96">
        <v>0</v>
      </c>
      <c r="I53" s="96">
        <v>0</v>
      </c>
      <c r="J53" s="96">
        <v>0</v>
      </c>
      <c r="K53" s="96">
        <v>0</v>
      </c>
      <c r="L53" s="96">
        <v>0</v>
      </c>
      <c r="M53" s="96">
        <v>0</v>
      </c>
      <c r="N53" s="96">
        <v>1</v>
      </c>
      <c r="O53" s="96">
        <v>1</v>
      </c>
      <c r="P53" s="96">
        <v>0</v>
      </c>
      <c r="Q53" s="96">
        <v>0</v>
      </c>
      <c r="R53" s="96">
        <v>0</v>
      </c>
      <c r="S53" s="96">
        <v>0</v>
      </c>
      <c r="T53" s="96">
        <v>0</v>
      </c>
      <c r="U53" s="96">
        <v>0</v>
      </c>
      <c r="V53" s="113">
        <f t="shared" si="2"/>
        <v>650.00000000000011</v>
      </c>
      <c r="W53" s="96" t="s">
        <v>138</v>
      </c>
      <c r="X53" s="97">
        <v>650</v>
      </c>
    </row>
    <row r="54" spans="3:24" x14ac:dyDescent="0.25">
      <c r="C54" s="97" t="s">
        <v>189</v>
      </c>
      <c r="D54" s="96">
        <v>0</v>
      </c>
      <c r="E54" s="96">
        <v>0</v>
      </c>
      <c r="F54" s="96">
        <v>0</v>
      </c>
      <c r="G54" s="96">
        <v>0</v>
      </c>
      <c r="H54" s="96">
        <v>0</v>
      </c>
      <c r="I54" s="96">
        <v>0</v>
      </c>
      <c r="J54" s="96">
        <v>0</v>
      </c>
      <c r="K54" s="96">
        <v>0</v>
      </c>
      <c r="L54" s="96">
        <v>0</v>
      </c>
      <c r="M54" s="96">
        <v>0</v>
      </c>
      <c r="N54" s="96">
        <v>0</v>
      </c>
      <c r="O54" s="96">
        <v>0</v>
      </c>
      <c r="P54" s="96">
        <v>1</v>
      </c>
      <c r="Q54" s="96">
        <v>1</v>
      </c>
      <c r="R54" s="96">
        <v>0</v>
      </c>
      <c r="S54" s="96">
        <v>0</v>
      </c>
      <c r="T54" s="96">
        <v>0</v>
      </c>
      <c r="U54" s="96">
        <v>0</v>
      </c>
      <c r="V54" s="113">
        <f t="shared" si="2"/>
        <v>2400.0000000000005</v>
      </c>
      <c r="W54" s="96" t="s">
        <v>64</v>
      </c>
      <c r="X54" s="97">
        <v>1200</v>
      </c>
    </row>
    <row r="55" spans="3:24" x14ac:dyDescent="0.25">
      <c r="C55" s="97" t="s">
        <v>190</v>
      </c>
      <c r="D55" s="96">
        <v>0</v>
      </c>
      <c r="E55" s="96">
        <v>0</v>
      </c>
      <c r="F55" s="96">
        <v>0</v>
      </c>
      <c r="G55" s="96">
        <v>0</v>
      </c>
      <c r="H55" s="96">
        <v>0</v>
      </c>
      <c r="I55" s="96">
        <v>0</v>
      </c>
      <c r="J55" s="96">
        <v>0</v>
      </c>
      <c r="K55" s="96">
        <v>0</v>
      </c>
      <c r="L55" s="96">
        <v>0</v>
      </c>
      <c r="M55" s="96">
        <v>0</v>
      </c>
      <c r="N55" s="96">
        <v>0</v>
      </c>
      <c r="O55" s="96">
        <v>0</v>
      </c>
      <c r="P55" s="96">
        <v>0</v>
      </c>
      <c r="Q55" s="96">
        <v>0</v>
      </c>
      <c r="R55" s="96">
        <v>1</v>
      </c>
      <c r="S55" s="96">
        <v>1</v>
      </c>
      <c r="T55" s="96">
        <v>0</v>
      </c>
      <c r="U55" s="96">
        <v>0</v>
      </c>
      <c r="V55" s="113">
        <f t="shared" si="2"/>
        <v>1200</v>
      </c>
      <c r="W55" s="96" t="s">
        <v>138</v>
      </c>
      <c r="X55" s="97">
        <v>1200</v>
      </c>
    </row>
    <row r="56" spans="3:24" x14ac:dyDescent="0.25">
      <c r="C56" s="97" t="s">
        <v>191</v>
      </c>
      <c r="D56" s="96">
        <v>0</v>
      </c>
      <c r="E56" s="96">
        <v>0</v>
      </c>
      <c r="F56" s="96">
        <v>0</v>
      </c>
      <c r="G56" s="96">
        <v>0</v>
      </c>
      <c r="H56" s="96">
        <v>0</v>
      </c>
      <c r="I56" s="96">
        <v>0</v>
      </c>
      <c r="J56" s="96">
        <v>0</v>
      </c>
      <c r="K56" s="96">
        <v>0</v>
      </c>
      <c r="L56" s="96">
        <v>0</v>
      </c>
      <c r="M56" s="96">
        <v>0</v>
      </c>
      <c r="N56" s="96">
        <v>0</v>
      </c>
      <c r="O56" s="96">
        <v>0</v>
      </c>
      <c r="P56" s="96">
        <v>0</v>
      </c>
      <c r="Q56" s="96">
        <v>0</v>
      </c>
      <c r="R56" s="96">
        <v>0</v>
      </c>
      <c r="S56" s="96">
        <v>0</v>
      </c>
      <c r="T56" s="96">
        <v>1</v>
      </c>
      <c r="U56" s="96">
        <v>1</v>
      </c>
      <c r="V56" s="121">
        <f t="shared" si="2"/>
        <v>700.00000000000034</v>
      </c>
      <c r="W56" s="96" t="s">
        <v>64</v>
      </c>
      <c r="X56" s="97">
        <v>700</v>
      </c>
    </row>
    <row r="59" spans="3:24" x14ac:dyDescent="0.25">
      <c r="C59" s="101" t="s">
        <v>193</v>
      </c>
    </row>
    <row r="60" spans="3:24" x14ac:dyDescent="0.25">
      <c r="C60" s="97" t="s">
        <v>2</v>
      </c>
      <c r="D60" s="96">
        <v>0</v>
      </c>
      <c r="E60" s="96">
        <v>1</v>
      </c>
      <c r="F60" s="96">
        <v>0</v>
      </c>
      <c r="G60" s="96">
        <v>1</v>
      </c>
      <c r="H60" s="96">
        <v>0</v>
      </c>
      <c r="I60" s="96">
        <v>1</v>
      </c>
      <c r="J60" s="96">
        <v>0</v>
      </c>
      <c r="K60" s="96">
        <v>0</v>
      </c>
      <c r="L60" s="96">
        <v>0</v>
      </c>
      <c r="M60" s="96">
        <v>0</v>
      </c>
      <c r="N60" s="96">
        <v>0</v>
      </c>
      <c r="O60" s="96">
        <v>0</v>
      </c>
      <c r="P60" s="96">
        <v>0</v>
      </c>
      <c r="Q60" s="96">
        <v>0</v>
      </c>
      <c r="R60" s="96">
        <v>0</v>
      </c>
      <c r="S60" s="96">
        <v>0</v>
      </c>
      <c r="T60" s="96">
        <v>0</v>
      </c>
      <c r="U60" s="96">
        <v>0</v>
      </c>
      <c r="V60" s="122">
        <f t="shared" si="2"/>
        <v>1100</v>
      </c>
      <c r="W60" s="96" t="s">
        <v>192</v>
      </c>
      <c r="X60" s="97">
        <v>1100</v>
      </c>
    </row>
    <row r="61" spans="3:24" x14ac:dyDescent="0.25">
      <c r="C61" s="97" t="s">
        <v>3</v>
      </c>
      <c r="D61" s="96">
        <v>0</v>
      </c>
      <c r="E61" s="96">
        <v>0</v>
      </c>
      <c r="F61" s="96">
        <v>0</v>
      </c>
      <c r="G61" s="96">
        <v>0</v>
      </c>
      <c r="H61" s="96">
        <v>0</v>
      </c>
      <c r="I61" s="96">
        <v>0</v>
      </c>
      <c r="J61" s="96">
        <v>0</v>
      </c>
      <c r="K61" s="96">
        <v>1</v>
      </c>
      <c r="L61" s="96">
        <v>0</v>
      </c>
      <c r="M61" s="96">
        <v>1</v>
      </c>
      <c r="N61" s="96">
        <v>0</v>
      </c>
      <c r="O61" s="96">
        <v>1</v>
      </c>
      <c r="P61" s="96">
        <v>0</v>
      </c>
      <c r="Q61" s="96">
        <v>0</v>
      </c>
      <c r="R61" s="96">
        <v>0</v>
      </c>
      <c r="S61" s="96">
        <v>0</v>
      </c>
      <c r="T61" s="96">
        <v>0</v>
      </c>
      <c r="U61" s="96">
        <v>0</v>
      </c>
      <c r="V61" s="113">
        <f t="shared" si="2"/>
        <v>1100</v>
      </c>
      <c r="W61" s="96" t="s">
        <v>192</v>
      </c>
      <c r="X61" s="97">
        <v>1100</v>
      </c>
    </row>
    <row r="62" spans="3:24" x14ac:dyDescent="0.25">
      <c r="C62" s="97" t="s">
        <v>12</v>
      </c>
      <c r="D62" s="96">
        <v>0</v>
      </c>
      <c r="E62" s="96">
        <v>0</v>
      </c>
      <c r="F62" s="96">
        <v>0</v>
      </c>
      <c r="G62" s="96">
        <v>0</v>
      </c>
      <c r="H62" s="96">
        <v>0</v>
      </c>
      <c r="I62" s="96">
        <v>0</v>
      </c>
      <c r="J62" s="96">
        <v>0</v>
      </c>
      <c r="K62" s="96">
        <v>0</v>
      </c>
      <c r="L62" s="96">
        <v>0</v>
      </c>
      <c r="M62" s="96">
        <v>0</v>
      </c>
      <c r="N62" s="96">
        <v>0</v>
      </c>
      <c r="O62" s="96">
        <v>0</v>
      </c>
      <c r="P62" s="96">
        <v>0</v>
      </c>
      <c r="Q62" s="96">
        <v>1</v>
      </c>
      <c r="R62" s="96">
        <v>0</v>
      </c>
      <c r="S62" s="96">
        <v>1</v>
      </c>
      <c r="T62" s="96">
        <v>0</v>
      </c>
      <c r="U62" s="96">
        <v>1</v>
      </c>
      <c r="V62" s="121">
        <f t="shared" si="2"/>
        <v>1100</v>
      </c>
      <c r="W62" s="96" t="s">
        <v>192</v>
      </c>
      <c r="X62" s="97">
        <v>1100</v>
      </c>
    </row>
    <row r="64" spans="3:24" x14ac:dyDescent="0.25">
      <c r="C64" s="101" t="s">
        <v>194</v>
      </c>
    </row>
    <row r="65" spans="3:24" x14ac:dyDescent="0.25">
      <c r="C65" s="97" t="s">
        <v>12</v>
      </c>
      <c r="D65" s="96">
        <v>0</v>
      </c>
      <c r="E65" s="96">
        <v>0</v>
      </c>
      <c r="F65" s="96">
        <v>0</v>
      </c>
      <c r="G65" s="96">
        <v>0</v>
      </c>
      <c r="H65" s="96">
        <v>0</v>
      </c>
      <c r="I65" s="96">
        <v>0</v>
      </c>
      <c r="J65" s="96">
        <v>0</v>
      </c>
      <c r="K65" s="96">
        <v>0</v>
      </c>
      <c r="L65" s="96">
        <v>0</v>
      </c>
      <c r="M65" s="96">
        <v>0</v>
      </c>
      <c r="N65" s="96">
        <v>0</v>
      </c>
      <c r="O65" s="96">
        <v>0</v>
      </c>
      <c r="P65" s="96">
        <v>0</v>
      </c>
      <c r="Q65" s="96">
        <v>1</v>
      </c>
      <c r="R65" s="96">
        <v>0</v>
      </c>
      <c r="S65" s="96">
        <v>1</v>
      </c>
      <c r="T65" s="96">
        <v>0</v>
      </c>
      <c r="U65" s="96">
        <v>1</v>
      </c>
      <c r="V65" s="123">
        <f t="shared" si="2"/>
        <v>1100</v>
      </c>
      <c r="W65" s="96" t="s">
        <v>69</v>
      </c>
      <c r="X65" s="97">
        <v>1100</v>
      </c>
    </row>
    <row r="67" spans="3:24" x14ac:dyDescent="0.25">
      <c r="C67" s="101" t="s">
        <v>195</v>
      </c>
    </row>
    <row r="68" spans="3:24" x14ac:dyDescent="0.25">
      <c r="C68" s="101" t="s">
        <v>2</v>
      </c>
      <c r="D68" s="96">
        <v>4</v>
      </c>
      <c r="E68" s="96">
        <v>0</v>
      </c>
      <c r="F68" s="96">
        <v>5</v>
      </c>
      <c r="G68" s="96">
        <v>0</v>
      </c>
      <c r="H68" s="96">
        <v>7</v>
      </c>
      <c r="I68" s="96">
        <v>0</v>
      </c>
      <c r="J68" s="96">
        <v>0</v>
      </c>
      <c r="K68" s="96">
        <v>0</v>
      </c>
      <c r="L68" s="96">
        <v>0</v>
      </c>
      <c r="M68" s="96">
        <v>0</v>
      </c>
      <c r="N68" s="96">
        <v>0</v>
      </c>
      <c r="O68" s="96">
        <v>0</v>
      </c>
      <c r="P68" s="96">
        <v>0</v>
      </c>
      <c r="Q68" s="96">
        <v>0</v>
      </c>
      <c r="R68" s="96">
        <v>0</v>
      </c>
      <c r="S68" s="96">
        <v>0</v>
      </c>
      <c r="T68" s="96">
        <v>0</v>
      </c>
      <c r="U68" s="96">
        <v>0</v>
      </c>
      <c r="V68" s="113">
        <f t="shared" si="2"/>
        <v>15000</v>
      </c>
      <c r="W68" s="96" t="s">
        <v>192</v>
      </c>
      <c r="X68" s="97">
        <v>21000</v>
      </c>
    </row>
    <row r="69" spans="3:24" x14ac:dyDescent="0.25">
      <c r="C69" s="101" t="s">
        <v>2</v>
      </c>
      <c r="D69" s="96">
        <v>4</v>
      </c>
      <c r="E69" s="96">
        <v>0</v>
      </c>
      <c r="F69" s="96">
        <v>5</v>
      </c>
      <c r="G69" s="96">
        <v>0</v>
      </c>
      <c r="H69" s="96">
        <v>7</v>
      </c>
      <c r="I69" s="96">
        <v>0</v>
      </c>
      <c r="J69" s="96">
        <v>0</v>
      </c>
      <c r="K69" s="96">
        <v>0</v>
      </c>
      <c r="L69" s="96">
        <v>0</v>
      </c>
      <c r="M69" s="96">
        <v>0</v>
      </c>
      <c r="N69" s="96">
        <v>0</v>
      </c>
      <c r="O69" s="96">
        <v>0</v>
      </c>
      <c r="P69" s="96">
        <v>0</v>
      </c>
      <c r="Q69" s="96">
        <v>0</v>
      </c>
      <c r="R69" s="96">
        <v>0</v>
      </c>
      <c r="S69" s="96">
        <v>0</v>
      </c>
      <c r="T69" s="96">
        <v>0</v>
      </c>
      <c r="U69" s="96">
        <v>0</v>
      </c>
      <c r="V69" s="113">
        <f t="shared" si="2"/>
        <v>15000</v>
      </c>
      <c r="W69" s="96" t="s">
        <v>64</v>
      </c>
      <c r="X69" s="97">
        <v>15000</v>
      </c>
    </row>
    <row r="70" spans="3:24" x14ac:dyDescent="0.25">
      <c r="C70" s="101" t="s">
        <v>3</v>
      </c>
      <c r="D70" s="96">
        <v>0</v>
      </c>
      <c r="E70" s="96">
        <v>0</v>
      </c>
      <c r="F70" s="96">
        <v>0</v>
      </c>
      <c r="G70" s="96">
        <v>0</v>
      </c>
      <c r="H70" s="96">
        <v>0</v>
      </c>
      <c r="I70" s="96">
        <v>0</v>
      </c>
      <c r="J70" s="96">
        <v>4</v>
      </c>
      <c r="K70" s="96">
        <v>0</v>
      </c>
      <c r="L70" s="96">
        <v>5</v>
      </c>
      <c r="M70" s="96">
        <v>0</v>
      </c>
      <c r="N70" s="96">
        <v>7</v>
      </c>
      <c r="O70" s="96">
        <v>0</v>
      </c>
      <c r="P70" s="96">
        <v>0</v>
      </c>
      <c r="Q70" s="96">
        <v>0</v>
      </c>
      <c r="R70" s="96">
        <v>0</v>
      </c>
      <c r="S70" s="96">
        <v>0</v>
      </c>
      <c r="T70" s="96">
        <v>0</v>
      </c>
      <c r="U70" s="96">
        <v>0</v>
      </c>
      <c r="V70" s="113">
        <f t="shared" si="2"/>
        <v>15000</v>
      </c>
      <c r="W70" s="96" t="s">
        <v>192</v>
      </c>
      <c r="X70" s="97">
        <v>21000</v>
      </c>
    </row>
    <row r="71" spans="3:24" x14ac:dyDescent="0.25">
      <c r="C71" s="101" t="s">
        <v>3</v>
      </c>
      <c r="D71" s="96">
        <v>0</v>
      </c>
      <c r="E71" s="96">
        <v>0</v>
      </c>
      <c r="F71" s="96">
        <v>0</v>
      </c>
      <c r="G71" s="96">
        <v>0</v>
      </c>
      <c r="H71" s="96">
        <v>0</v>
      </c>
      <c r="I71" s="96">
        <v>0</v>
      </c>
      <c r="J71" s="96">
        <v>4</v>
      </c>
      <c r="K71" s="96">
        <v>0</v>
      </c>
      <c r="L71" s="96">
        <v>5</v>
      </c>
      <c r="M71" s="96">
        <v>0</v>
      </c>
      <c r="N71" s="96">
        <v>7</v>
      </c>
      <c r="O71" s="96">
        <v>0</v>
      </c>
      <c r="P71" s="96">
        <v>0</v>
      </c>
      <c r="Q71" s="96">
        <v>0</v>
      </c>
      <c r="R71" s="96">
        <v>0</v>
      </c>
      <c r="S71" s="96">
        <v>0</v>
      </c>
      <c r="T71" s="96">
        <v>0</v>
      </c>
      <c r="U71" s="96">
        <v>0</v>
      </c>
      <c r="V71" s="113">
        <f t="shared" si="2"/>
        <v>15000</v>
      </c>
      <c r="W71" s="96" t="s">
        <v>64</v>
      </c>
      <c r="X71" s="97">
        <v>15000</v>
      </c>
    </row>
    <row r="72" spans="3:24" x14ac:dyDescent="0.25">
      <c r="C72" s="101" t="s">
        <v>196</v>
      </c>
      <c r="D72" s="96">
        <v>0</v>
      </c>
      <c r="E72" s="96">
        <v>0</v>
      </c>
      <c r="F72" s="96">
        <v>0</v>
      </c>
      <c r="G72" s="96">
        <v>0</v>
      </c>
      <c r="H72" s="96">
        <v>0</v>
      </c>
      <c r="I72" s="96">
        <v>0</v>
      </c>
      <c r="J72" s="96">
        <v>0</v>
      </c>
      <c r="K72" s="96">
        <v>0</v>
      </c>
      <c r="L72" s="96">
        <v>0</v>
      </c>
      <c r="M72" s="96">
        <v>0</v>
      </c>
      <c r="N72" s="96">
        <v>0</v>
      </c>
      <c r="O72" s="96">
        <v>0</v>
      </c>
      <c r="P72" s="96">
        <v>4</v>
      </c>
      <c r="Q72" s="96">
        <v>0</v>
      </c>
      <c r="R72" s="96">
        <v>5</v>
      </c>
      <c r="S72" s="96">
        <v>0</v>
      </c>
      <c r="T72" s="96">
        <v>7</v>
      </c>
      <c r="U72" s="96">
        <v>0</v>
      </c>
      <c r="V72" s="113">
        <f t="shared" si="2"/>
        <v>15000.000000000004</v>
      </c>
      <c r="W72" s="96" t="s">
        <v>192</v>
      </c>
      <c r="X72" s="97">
        <v>21000</v>
      </c>
    </row>
    <row r="73" spans="3:24" x14ac:dyDescent="0.25">
      <c r="C73" s="101" t="s">
        <v>196</v>
      </c>
      <c r="D73" s="96">
        <v>0</v>
      </c>
      <c r="E73" s="96">
        <v>0</v>
      </c>
      <c r="F73" s="96">
        <v>0</v>
      </c>
      <c r="G73" s="96">
        <v>0</v>
      </c>
      <c r="H73" s="96">
        <v>0</v>
      </c>
      <c r="I73" s="96">
        <v>0</v>
      </c>
      <c r="J73" s="96">
        <v>0</v>
      </c>
      <c r="K73" s="96">
        <v>0</v>
      </c>
      <c r="L73" s="96">
        <v>0</v>
      </c>
      <c r="M73" s="96">
        <v>0</v>
      </c>
      <c r="N73" s="96">
        <v>0</v>
      </c>
      <c r="O73" s="96">
        <v>0</v>
      </c>
      <c r="P73" s="96">
        <v>4</v>
      </c>
      <c r="Q73" s="96">
        <v>0</v>
      </c>
      <c r="R73" s="96">
        <v>5</v>
      </c>
      <c r="S73" s="96">
        <v>0</v>
      </c>
      <c r="T73" s="96">
        <v>7</v>
      </c>
      <c r="U73" s="96">
        <v>0</v>
      </c>
      <c r="V73" s="113">
        <f t="shared" si="2"/>
        <v>15000.000000000004</v>
      </c>
      <c r="W73" s="96" t="s">
        <v>64</v>
      </c>
      <c r="X73" s="97">
        <v>15000</v>
      </c>
    </row>
  </sheetData>
  <mergeCells count="1">
    <mergeCell ref="D41:E41"/>
  </mergeCells>
  <conditionalFormatting sqref="D48:U56 D59:U67 J70:J73">
    <cfRule type="colorScale" priority="7">
      <colorScale>
        <cfvo type="min"/>
        <cfvo type="percentile" val="50"/>
        <cfvo type="max"/>
        <color rgb="FF5A8AC6"/>
        <color rgb="FFFCFCFF"/>
        <color rgb="FFF8696B"/>
      </colorScale>
    </cfRule>
  </conditionalFormatting>
  <conditionalFormatting sqref="D48:U56">
    <cfRule type="colorScale" priority="4">
      <colorScale>
        <cfvo type="min"/>
        <cfvo type="percentile" val="50"/>
        <cfvo type="max"/>
        <color rgb="FF5A8AC6"/>
        <color rgb="FFFCFCFF"/>
        <color rgb="FFF8696B"/>
      </colorScale>
    </cfRule>
  </conditionalFormatting>
  <conditionalFormatting sqref="D60:U62">
    <cfRule type="colorScale" priority="3">
      <colorScale>
        <cfvo type="min"/>
        <cfvo type="percentile" val="50"/>
        <cfvo type="max"/>
        <color rgb="FF5A8AC6"/>
        <color rgb="FFFCFCFF"/>
        <color rgb="FFF8696B"/>
      </colorScale>
    </cfRule>
  </conditionalFormatting>
  <conditionalFormatting sqref="D65:U65">
    <cfRule type="colorScale" priority="2">
      <colorScale>
        <cfvo type="min"/>
        <cfvo type="percentile" val="50"/>
        <cfvo type="max"/>
        <color rgb="FF5A8AC6"/>
        <color rgb="FFFCFCFF"/>
        <color rgb="FFF8696B"/>
      </colorScale>
    </cfRule>
  </conditionalFormatting>
  <conditionalFormatting sqref="D68:U69">
    <cfRule type="colorScale" priority="6">
      <colorScale>
        <cfvo type="min"/>
        <cfvo type="percentile" val="50"/>
        <cfvo type="max"/>
        <color rgb="FF5A8AC6"/>
        <color rgb="FFFCFCFF"/>
        <color rgb="FFF8696B"/>
      </colorScale>
    </cfRule>
  </conditionalFormatting>
  <conditionalFormatting sqref="D68:U73">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0D08D-12F3-491C-BFED-B12E746D01DF}">
  <dimension ref="A1:G61"/>
  <sheetViews>
    <sheetView showGridLines="0" zoomScale="115" zoomScaleNormal="115" workbookViewId="0">
      <selection activeCell="J14" sqref="J14"/>
    </sheetView>
  </sheetViews>
  <sheetFormatPr defaultRowHeight="15" x14ac:dyDescent="0.25"/>
  <cols>
    <col min="1" max="1" width="2.28515625" customWidth="1"/>
    <col min="2" max="2" width="6.140625" bestFit="1" customWidth="1"/>
    <col min="3" max="3" width="15.28515625" bestFit="1" customWidth="1"/>
    <col min="4" max="4" width="12.7109375" bestFit="1" customWidth="1"/>
    <col min="5" max="5" width="13.28515625" bestFit="1" customWidth="1"/>
    <col min="6" max="6" width="10.42578125" bestFit="1" customWidth="1"/>
    <col min="7" max="7" width="7" bestFit="1" customWidth="1"/>
  </cols>
  <sheetData>
    <row r="1" spans="1:5" x14ac:dyDescent="0.25">
      <c r="A1" s="3" t="s">
        <v>70</v>
      </c>
    </row>
    <row r="2" spans="1:5" x14ac:dyDescent="0.25">
      <c r="A2" s="3" t="s">
        <v>200</v>
      </c>
    </row>
    <row r="3" spans="1:5" x14ac:dyDescent="0.25">
      <c r="A3" s="3" t="s">
        <v>201</v>
      </c>
    </row>
    <row r="4" spans="1:5" x14ac:dyDescent="0.25">
      <c r="A4" s="3" t="s">
        <v>73</v>
      </c>
    </row>
    <row r="5" spans="1:5" x14ac:dyDescent="0.25">
      <c r="A5" s="3" t="s">
        <v>74</v>
      </c>
    </row>
    <row r="6" spans="1:5" x14ac:dyDescent="0.25">
      <c r="A6" s="3"/>
      <c r="B6" t="s">
        <v>75</v>
      </c>
    </row>
    <row r="7" spans="1:5" x14ac:dyDescent="0.25">
      <c r="A7" s="3"/>
      <c r="B7" t="s">
        <v>202</v>
      </c>
    </row>
    <row r="8" spans="1:5" x14ac:dyDescent="0.25">
      <c r="A8" s="3"/>
      <c r="B8" t="s">
        <v>203</v>
      </c>
    </row>
    <row r="9" spans="1:5" x14ac:dyDescent="0.25">
      <c r="A9" s="3" t="s">
        <v>76</v>
      </c>
    </row>
    <row r="10" spans="1:5" x14ac:dyDescent="0.25">
      <c r="B10" t="s">
        <v>204</v>
      </c>
    </row>
    <row r="11" spans="1:5" x14ac:dyDescent="0.25">
      <c r="B11" t="s">
        <v>77</v>
      </c>
    </row>
    <row r="14" spans="1:5" ht="15.75" thickBot="1" x14ac:dyDescent="0.3">
      <c r="A14" t="s">
        <v>143</v>
      </c>
    </row>
    <row r="15" spans="1:5" ht="15.75" thickBot="1" x14ac:dyDescent="0.3">
      <c r="B15" s="125" t="s">
        <v>78</v>
      </c>
      <c r="C15" s="125" t="s">
        <v>79</v>
      </c>
      <c r="D15" s="125" t="s">
        <v>80</v>
      </c>
      <c r="E15" s="125" t="s">
        <v>81</v>
      </c>
    </row>
    <row r="16" spans="1:5" ht="15.75" thickBot="1" x14ac:dyDescent="0.3">
      <c r="B16" s="124" t="s">
        <v>205</v>
      </c>
      <c r="C16" s="124" t="s">
        <v>206</v>
      </c>
      <c r="D16" s="124">
        <v>0</v>
      </c>
      <c r="E16" s="124">
        <v>122393.4</v>
      </c>
    </row>
    <row r="19" spans="1:6" ht="15.75" thickBot="1" x14ac:dyDescent="0.3">
      <c r="A19" t="s">
        <v>82</v>
      </c>
    </row>
    <row r="20" spans="1:6" ht="15.75" thickBot="1" x14ac:dyDescent="0.3">
      <c r="B20" s="125" t="s">
        <v>78</v>
      </c>
      <c r="C20" s="125" t="s">
        <v>79</v>
      </c>
      <c r="D20" s="125" t="s">
        <v>80</v>
      </c>
      <c r="E20" s="125" t="s">
        <v>81</v>
      </c>
      <c r="F20" s="125" t="s">
        <v>83</v>
      </c>
    </row>
    <row r="21" spans="1:6" x14ac:dyDescent="0.25">
      <c r="B21" s="126" t="s">
        <v>207</v>
      </c>
      <c r="C21" s="126" t="s">
        <v>208</v>
      </c>
      <c r="D21" s="126">
        <v>0</v>
      </c>
      <c r="E21" s="126">
        <v>2875</v>
      </c>
      <c r="F21" s="126" t="s">
        <v>91</v>
      </c>
    </row>
    <row r="22" spans="1:6" x14ac:dyDescent="0.25">
      <c r="B22" s="126" t="s">
        <v>209</v>
      </c>
      <c r="C22" s="126" t="s">
        <v>210</v>
      </c>
      <c r="D22" s="126">
        <v>0</v>
      </c>
      <c r="E22" s="126">
        <v>0</v>
      </c>
      <c r="F22" s="126" t="s">
        <v>91</v>
      </c>
    </row>
    <row r="23" spans="1:6" x14ac:dyDescent="0.25">
      <c r="B23" s="126" t="s">
        <v>211</v>
      </c>
      <c r="C23" s="126" t="s">
        <v>208</v>
      </c>
      <c r="D23" s="126">
        <v>0</v>
      </c>
      <c r="E23" s="126">
        <v>0</v>
      </c>
      <c r="F23" s="126" t="s">
        <v>91</v>
      </c>
    </row>
    <row r="24" spans="1:6" x14ac:dyDescent="0.25">
      <c r="B24" s="126" t="s">
        <v>212</v>
      </c>
      <c r="C24" s="126" t="s">
        <v>210</v>
      </c>
      <c r="D24" s="126">
        <v>0</v>
      </c>
      <c r="E24" s="126">
        <v>1100</v>
      </c>
      <c r="F24" s="126" t="s">
        <v>91</v>
      </c>
    </row>
    <row r="25" spans="1:6" x14ac:dyDescent="0.25">
      <c r="B25" s="126" t="s">
        <v>213</v>
      </c>
      <c r="C25" s="126" t="s">
        <v>208</v>
      </c>
      <c r="D25" s="126">
        <v>0</v>
      </c>
      <c r="E25" s="126">
        <v>499.99999999999989</v>
      </c>
      <c r="F25" s="126" t="s">
        <v>91</v>
      </c>
    </row>
    <row r="26" spans="1:6" x14ac:dyDescent="0.25">
      <c r="B26" s="126" t="s">
        <v>214</v>
      </c>
      <c r="C26" s="126" t="s">
        <v>210</v>
      </c>
      <c r="D26" s="126">
        <v>0</v>
      </c>
      <c r="E26" s="126">
        <v>0</v>
      </c>
      <c r="F26" s="126" t="s">
        <v>91</v>
      </c>
    </row>
    <row r="27" spans="1:6" x14ac:dyDescent="0.25">
      <c r="B27" s="126" t="s">
        <v>215</v>
      </c>
      <c r="C27" s="126" t="s">
        <v>208</v>
      </c>
      <c r="D27" s="126">
        <v>0</v>
      </c>
      <c r="E27" s="126">
        <v>2487.5</v>
      </c>
      <c r="F27" s="126" t="s">
        <v>91</v>
      </c>
    </row>
    <row r="28" spans="1:6" x14ac:dyDescent="0.25">
      <c r="B28" s="126" t="s">
        <v>216</v>
      </c>
      <c r="C28" s="126" t="s">
        <v>210</v>
      </c>
      <c r="D28" s="126">
        <v>0</v>
      </c>
      <c r="E28" s="126">
        <v>0</v>
      </c>
      <c r="F28" s="126" t="s">
        <v>91</v>
      </c>
    </row>
    <row r="29" spans="1:6" x14ac:dyDescent="0.25">
      <c r="B29" s="126" t="s">
        <v>217</v>
      </c>
      <c r="C29" s="126" t="s">
        <v>208</v>
      </c>
      <c r="D29" s="126">
        <v>0</v>
      </c>
      <c r="E29" s="126">
        <v>100</v>
      </c>
      <c r="F29" s="126" t="s">
        <v>91</v>
      </c>
    </row>
    <row r="30" spans="1:6" x14ac:dyDescent="0.25">
      <c r="B30" s="126" t="s">
        <v>218</v>
      </c>
      <c r="C30" s="126" t="s">
        <v>210</v>
      </c>
      <c r="D30" s="126">
        <v>0</v>
      </c>
      <c r="E30" s="126">
        <v>1100</v>
      </c>
      <c r="F30" s="126" t="s">
        <v>91</v>
      </c>
    </row>
    <row r="31" spans="1:6" x14ac:dyDescent="0.25">
      <c r="B31" s="126" t="s">
        <v>219</v>
      </c>
      <c r="C31" s="126" t="s">
        <v>208</v>
      </c>
      <c r="D31" s="126">
        <v>0</v>
      </c>
      <c r="E31" s="126">
        <v>650.00000000000011</v>
      </c>
      <c r="F31" s="126" t="s">
        <v>91</v>
      </c>
    </row>
    <row r="32" spans="1:6" x14ac:dyDescent="0.25">
      <c r="B32" s="126" t="s">
        <v>220</v>
      </c>
      <c r="C32" s="126" t="s">
        <v>210</v>
      </c>
      <c r="D32" s="126">
        <v>0</v>
      </c>
      <c r="E32" s="126">
        <v>0</v>
      </c>
      <c r="F32" s="126" t="s">
        <v>91</v>
      </c>
    </row>
    <row r="33" spans="1:7" x14ac:dyDescent="0.25">
      <c r="B33" s="126" t="s">
        <v>221</v>
      </c>
      <c r="C33" s="126" t="s">
        <v>208</v>
      </c>
      <c r="D33" s="126">
        <v>0</v>
      </c>
      <c r="E33" s="126">
        <v>2400.0000000000005</v>
      </c>
      <c r="F33" s="126" t="s">
        <v>91</v>
      </c>
    </row>
    <row r="34" spans="1:7" x14ac:dyDescent="0.25">
      <c r="B34" s="126" t="s">
        <v>222</v>
      </c>
      <c r="C34" s="126" t="s">
        <v>210</v>
      </c>
      <c r="D34" s="126">
        <v>0</v>
      </c>
      <c r="E34" s="126">
        <v>0</v>
      </c>
      <c r="F34" s="126" t="s">
        <v>91</v>
      </c>
    </row>
    <row r="35" spans="1:7" x14ac:dyDescent="0.25">
      <c r="B35" s="126" t="s">
        <v>223</v>
      </c>
      <c r="C35" s="126" t="s">
        <v>208</v>
      </c>
      <c r="D35" s="126">
        <v>0</v>
      </c>
      <c r="E35" s="126">
        <v>100</v>
      </c>
      <c r="F35" s="126" t="s">
        <v>91</v>
      </c>
    </row>
    <row r="36" spans="1:7" x14ac:dyDescent="0.25">
      <c r="B36" s="126" t="s">
        <v>224</v>
      </c>
      <c r="C36" s="126" t="s">
        <v>210</v>
      </c>
      <c r="D36" s="126">
        <v>0</v>
      </c>
      <c r="E36" s="126">
        <v>1100</v>
      </c>
      <c r="F36" s="126" t="s">
        <v>91</v>
      </c>
    </row>
    <row r="37" spans="1:7" x14ac:dyDescent="0.25">
      <c r="B37" s="126" t="s">
        <v>225</v>
      </c>
      <c r="C37" s="126" t="s">
        <v>208</v>
      </c>
      <c r="D37" s="126">
        <v>0</v>
      </c>
      <c r="E37" s="126">
        <v>700.00000000000034</v>
      </c>
      <c r="F37" s="126" t="s">
        <v>91</v>
      </c>
    </row>
    <row r="38" spans="1:7" ht="15.75" thickBot="1" x14ac:dyDescent="0.3">
      <c r="B38" s="124" t="s">
        <v>226</v>
      </c>
      <c r="C38" s="124" t="s">
        <v>210</v>
      </c>
      <c r="D38" s="124">
        <v>0</v>
      </c>
      <c r="E38" s="124">
        <v>0</v>
      </c>
      <c r="F38" s="124" t="s">
        <v>91</v>
      </c>
    </row>
    <row r="41" spans="1:7" ht="15.75" thickBot="1" x14ac:dyDescent="0.3">
      <c r="A41" t="s">
        <v>84</v>
      </c>
    </row>
    <row r="42" spans="1:7" ht="15.75" thickBot="1" x14ac:dyDescent="0.3">
      <c r="B42" s="125" t="s">
        <v>78</v>
      </c>
      <c r="C42" s="125" t="s">
        <v>79</v>
      </c>
      <c r="D42" s="125" t="s">
        <v>85</v>
      </c>
      <c r="E42" s="125" t="s">
        <v>86</v>
      </c>
      <c r="F42" s="125" t="s">
        <v>87</v>
      </c>
      <c r="G42" s="125" t="s">
        <v>88</v>
      </c>
    </row>
    <row r="43" spans="1:7" x14ac:dyDescent="0.25">
      <c r="B43" s="126" t="s">
        <v>227</v>
      </c>
      <c r="C43" s="126" t="s">
        <v>228</v>
      </c>
      <c r="D43" s="126">
        <v>2875</v>
      </c>
      <c r="E43" s="126" t="s">
        <v>229</v>
      </c>
      <c r="F43" s="126" t="s">
        <v>104</v>
      </c>
      <c r="G43" s="126">
        <v>1975</v>
      </c>
    </row>
    <row r="44" spans="1:7" x14ac:dyDescent="0.25">
      <c r="B44" s="126" t="s">
        <v>230</v>
      </c>
      <c r="C44" s="126" t="s">
        <v>231</v>
      </c>
      <c r="D44" s="126">
        <v>1100</v>
      </c>
      <c r="E44" s="126" t="s">
        <v>232</v>
      </c>
      <c r="F44" s="126" t="s">
        <v>107</v>
      </c>
      <c r="G44" s="126">
        <v>0</v>
      </c>
    </row>
    <row r="45" spans="1:7" x14ac:dyDescent="0.25">
      <c r="B45" s="126" t="s">
        <v>233</v>
      </c>
      <c r="C45" s="126" t="s">
        <v>234</v>
      </c>
      <c r="D45" s="126">
        <v>499.99999999999989</v>
      </c>
      <c r="E45" s="126" t="s">
        <v>235</v>
      </c>
      <c r="F45" s="126" t="s">
        <v>107</v>
      </c>
      <c r="G45" s="126">
        <v>0</v>
      </c>
    </row>
    <row r="46" spans="1:7" x14ac:dyDescent="0.25">
      <c r="B46" s="126" t="s">
        <v>236</v>
      </c>
      <c r="C46" s="126" t="s">
        <v>237</v>
      </c>
      <c r="D46" s="126">
        <v>2487.5</v>
      </c>
      <c r="E46" s="126" t="s">
        <v>238</v>
      </c>
      <c r="F46" s="126" t="s">
        <v>104</v>
      </c>
      <c r="G46" s="126">
        <v>1487.5</v>
      </c>
    </row>
    <row r="47" spans="1:7" x14ac:dyDescent="0.25">
      <c r="B47" s="126" t="s">
        <v>239</v>
      </c>
      <c r="C47" s="126" t="s">
        <v>240</v>
      </c>
      <c r="D47" s="126">
        <v>1200</v>
      </c>
      <c r="E47" s="126" t="s">
        <v>241</v>
      </c>
      <c r="F47" s="126" t="s">
        <v>107</v>
      </c>
      <c r="G47" s="126">
        <v>0</v>
      </c>
    </row>
    <row r="48" spans="1:7" x14ac:dyDescent="0.25">
      <c r="B48" s="126" t="s">
        <v>242</v>
      </c>
      <c r="C48" s="126" t="s">
        <v>243</v>
      </c>
      <c r="D48" s="126">
        <v>650.00000000000011</v>
      </c>
      <c r="E48" s="126" t="s">
        <v>244</v>
      </c>
      <c r="F48" s="126" t="s">
        <v>107</v>
      </c>
      <c r="G48" s="126">
        <v>0</v>
      </c>
    </row>
    <row r="49" spans="2:7" x14ac:dyDescent="0.25">
      <c r="B49" s="126" t="s">
        <v>245</v>
      </c>
      <c r="C49" s="126" t="s">
        <v>246</v>
      </c>
      <c r="D49" s="126">
        <v>2400.0000000000005</v>
      </c>
      <c r="E49" s="126" t="s">
        <v>247</v>
      </c>
      <c r="F49" s="126" t="s">
        <v>104</v>
      </c>
      <c r="G49" s="126">
        <v>1200.0000000000005</v>
      </c>
    </row>
    <row r="50" spans="2:7" x14ac:dyDescent="0.25">
      <c r="B50" s="126" t="s">
        <v>248</v>
      </c>
      <c r="C50" s="126" t="s">
        <v>249</v>
      </c>
      <c r="D50" s="126">
        <v>1200</v>
      </c>
      <c r="E50" s="126" t="s">
        <v>250</v>
      </c>
      <c r="F50" s="126" t="s">
        <v>107</v>
      </c>
      <c r="G50" s="126">
        <v>0</v>
      </c>
    </row>
    <row r="51" spans="2:7" x14ac:dyDescent="0.25">
      <c r="B51" s="126" t="s">
        <v>251</v>
      </c>
      <c r="C51" s="126" t="s">
        <v>252</v>
      </c>
      <c r="D51" s="126">
        <v>700.00000000000034</v>
      </c>
      <c r="E51" s="126" t="s">
        <v>253</v>
      </c>
      <c r="F51" s="126" t="s">
        <v>107</v>
      </c>
      <c r="G51" s="126">
        <v>0</v>
      </c>
    </row>
    <row r="52" spans="2:7" x14ac:dyDescent="0.25">
      <c r="B52" s="126" t="s">
        <v>254</v>
      </c>
      <c r="C52" s="126" t="s">
        <v>255</v>
      </c>
      <c r="D52" s="126">
        <v>1100</v>
      </c>
      <c r="E52" s="126" t="s">
        <v>256</v>
      </c>
      <c r="F52" s="126" t="s">
        <v>107</v>
      </c>
      <c r="G52" s="126">
        <v>0</v>
      </c>
    </row>
    <row r="53" spans="2:7" x14ac:dyDescent="0.25">
      <c r="B53" s="126" t="s">
        <v>257</v>
      </c>
      <c r="C53" s="126" t="s">
        <v>258</v>
      </c>
      <c r="D53" s="126">
        <v>1100</v>
      </c>
      <c r="E53" s="126" t="s">
        <v>259</v>
      </c>
      <c r="F53" s="126" t="s">
        <v>107</v>
      </c>
      <c r="G53" s="126">
        <v>0</v>
      </c>
    </row>
    <row r="54" spans="2:7" x14ac:dyDescent="0.25">
      <c r="B54" s="126" t="s">
        <v>260</v>
      </c>
      <c r="C54" s="126" t="s">
        <v>261</v>
      </c>
      <c r="D54" s="126">
        <v>1100</v>
      </c>
      <c r="E54" s="126" t="s">
        <v>262</v>
      </c>
      <c r="F54" s="126" t="s">
        <v>107</v>
      </c>
      <c r="G54" s="126">
        <v>0</v>
      </c>
    </row>
    <row r="55" spans="2:7" x14ac:dyDescent="0.25">
      <c r="B55" s="126" t="s">
        <v>263</v>
      </c>
      <c r="C55" s="126" t="s">
        <v>261</v>
      </c>
      <c r="D55" s="126">
        <v>1100</v>
      </c>
      <c r="E55" s="126" t="s">
        <v>264</v>
      </c>
      <c r="F55" s="126" t="s">
        <v>107</v>
      </c>
      <c r="G55" s="126">
        <v>0</v>
      </c>
    </row>
    <row r="56" spans="2:7" x14ac:dyDescent="0.25">
      <c r="B56" s="126" t="s">
        <v>265</v>
      </c>
      <c r="C56" s="126" t="s">
        <v>255</v>
      </c>
      <c r="D56" s="126">
        <v>15000</v>
      </c>
      <c r="E56" s="126" t="s">
        <v>266</v>
      </c>
      <c r="F56" s="126" t="s">
        <v>104</v>
      </c>
      <c r="G56" s="126">
        <v>6000</v>
      </c>
    </row>
    <row r="57" spans="2:7" x14ac:dyDescent="0.25">
      <c r="B57" s="126" t="s">
        <v>267</v>
      </c>
      <c r="C57" s="126" t="s">
        <v>255</v>
      </c>
      <c r="D57" s="126">
        <v>15000</v>
      </c>
      <c r="E57" s="126" t="s">
        <v>268</v>
      </c>
      <c r="F57" s="126" t="s">
        <v>107</v>
      </c>
      <c r="G57" s="126">
        <v>0</v>
      </c>
    </row>
    <row r="58" spans="2:7" x14ac:dyDescent="0.25">
      <c r="B58" s="126" t="s">
        <v>269</v>
      </c>
      <c r="C58" s="126" t="s">
        <v>258</v>
      </c>
      <c r="D58" s="126">
        <v>15000</v>
      </c>
      <c r="E58" s="126" t="s">
        <v>270</v>
      </c>
      <c r="F58" s="126" t="s">
        <v>104</v>
      </c>
      <c r="G58" s="126">
        <v>6000</v>
      </c>
    </row>
    <row r="59" spans="2:7" x14ac:dyDescent="0.25">
      <c r="B59" s="126" t="s">
        <v>271</v>
      </c>
      <c r="C59" s="126" t="s">
        <v>258</v>
      </c>
      <c r="D59" s="126">
        <v>15000</v>
      </c>
      <c r="E59" s="126" t="s">
        <v>272</v>
      </c>
      <c r="F59" s="126" t="s">
        <v>107</v>
      </c>
      <c r="G59" s="126">
        <v>0</v>
      </c>
    </row>
    <row r="60" spans="2:7" x14ac:dyDescent="0.25">
      <c r="B60" s="126" t="s">
        <v>273</v>
      </c>
      <c r="C60" s="126" t="s">
        <v>274</v>
      </c>
      <c r="D60" s="126">
        <v>15000.000000000004</v>
      </c>
      <c r="E60" s="126" t="s">
        <v>275</v>
      </c>
      <c r="F60" s="126" t="s">
        <v>104</v>
      </c>
      <c r="G60" s="126">
        <v>5999.9999999999964</v>
      </c>
    </row>
    <row r="61" spans="2:7" ht="15.75" thickBot="1" x14ac:dyDescent="0.3">
      <c r="B61" s="124" t="s">
        <v>276</v>
      </c>
      <c r="C61" s="124" t="s">
        <v>274</v>
      </c>
      <c r="D61" s="124">
        <v>15000.000000000004</v>
      </c>
      <c r="E61" s="124" t="s">
        <v>277</v>
      </c>
      <c r="F61" s="124" t="s">
        <v>107</v>
      </c>
      <c r="G61" s="12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419"/>
  <sheetViews>
    <sheetView topLeftCell="A32" zoomScaleNormal="100" workbookViewId="0">
      <selection activeCell="W8" sqref="W8"/>
    </sheetView>
  </sheetViews>
  <sheetFormatPr defaultColWidth="8.85546875" defaultRowHeight="15" x14ac:dyDescent="0.25"/>
  <cols>
    <col min="1" max="1" width="2.140625" customWidth="1"/>
    <col min="2" max="2" width="5.7109375" customWidth="1"/>
    <col min="3" max="3" width="23.28515625" bestFit="1" customWidth="1"/>
    <col min="4" max="4" width="5" bestFit="1" customWidth="1"/>
    <col min="5" max="6" width="5.7109375" customWidth="1"/>
    <col min="7" max="7" width="5.140625" bestFit="1" customWidth="1"/>
    <col min="8" max="8" width="13.42578125" customWidth="1"/>
    <col min="9" max="9" width="5.140625" bestFit="1" customWidth="1"/>
    <col min="10" max="13" width="5.7109375" customWidth="1"/>
    <col min="15" max="15" width="12.85546875" bestFit="1" customWidth="1"/>
    <col min="16" max="16" width="8.42578125" bestFit="1" customWidth="1"/>
    <col min="17" max="17" width="16" bestFit="1" customWidth="1"/>
    <col min="18" max="18" width="14.85546875" bestFit="1" customWidth="1"/>
    <col min="19" max="19" width="8.42578125" bestFit="1" customWidth="1"/>
    <col min="20" max="20" width="8.7109375" bestFit="1" customWidth="1"/>
    <col min="26" max="30" width="9.140625" style="1"/>
  </cols>
  <sheetData>
    <row r="1" spans="1:30" s="2" customFormat="1" ht="26.25" x14ac:dyDescent="0.4">
      <c r="A1" s="5"/>
    </row>
    <row r="2" spans="1:30" x14ac:dyDescent="0.25">
      <c r="Z2"/>
      <c r="AA2"/>
      <c r="AB2"/>
      <c r="AC2"/>
      <c r="AD2"/>
    </row>
    <row r="3" spans="1:30" x14ac:dyDescent="0.25">
      <c r="Z3"/>
      <c r="AA3"/>
      <c r="AB3"/>
      <c r="AC3"/>
      <c r="AD3"/>
    </row>
    <row r="4" spans="1:30" x14ac:dyDescent="0.25">
      <c r="Z4"/>
      <c r="AA4"/>
      <c r="AB4"/>
      <c r="AC4"/>
      <c r="AD4"/>
    </row>
    <row r="5" spans="1:30" x14ac:dyDescent="0.25">
      <c r="Z5"/>
      <c r="AA5"/>
      <c r="AB5"/>
      <c r="AC5"/>
      <c r="AD5"/>
    </row>
    <row r="6" spans="1:30" x14ac:dyDescent="0.25">
      <c r="Z6"/>
      <c r="AA6"/>
      <c r="AB6"/>
      <c r="AC6"/>
      <c r="AD6"/>
    </row>
    <row r="7" spans="1:30" x14ac:dyDescent="0.25">
      <c r="Z7"/>
      <c r="AA7"/>
      <c r="AB7"/>
      <c r="AC7"/>
      <c r="AD7"/>
    </row>
    <row r="8" spans="1:30" x14ac:dyDescent="0.25">
      <c r="Z8"/>
      <c r="AA8"/>
      <c r="AB8"/>
      <c r="AC8"/>
      <c r="AD8"/>
    </row>
    <row r="9" spans="1:30" x14ac:dyDescent="0.25">
      <c r="Z9"/>
      <c r="AA9"/>
      <c r="AB9"/>
      <c r="AC9"/>
      <c r="AD9"/>
    </row>
    <row r="10" spans="1:30" x14ac:dyDescent="0.25">
      <c r="Z10"/>
      <c r="AA10"/>
      <c r="AB10"/>
      <c r="AC10"/>
      <c r="AD10"/>
    </row>
    <row r="11" spans="1:30" x14ac:dyDescent="0.25">
      <c r="Z11"/>
      <c r="AA11"/>
      <c r="AB11"/>
      <c r="AC11"/>
      <c r="AD11"/>
    </row>
    <row r="12" spans="1:30" x14ac:dyDescent="0.25">
      <c r="Z12"/>
      <c r="AA12"/>
      <c r="AB12"/>
      <c r="AC12"/>
      <c r="AD12"/>
    </row>
    <row r="13" spans="1:30" ht="6.75" customHeight="1" x14ac:dyDescent="0.25">
      <c r="Z13"/>
      <c r="AA13"/>
      <c r="AB13" s="42"/>
      <c r="AC13" s="42"/>
      <c r="AD13"/>
    </row>
    <row r="14" spans="1:30" x14ac:dyDescent="0.25">
      <c r="Z14"/>
      <c r="AA14"/>
      <c r="AB14" s="42"/>
      <c r="AC14" s="42"/>
      <c r="AD14"/>
    </row>
    <row r="15" spans="1:30" x14ac:dyDescent="0.25">
      <c r="Z15"/>
      <c r="AA15"/>
      <c r="AB15" s="42"/>
      <c r="AC15" s="42"/>
      <c r="AD15"/>
    </row>
    <row r="16" spans="1:30" x14ac:dyDescent="0.25">
      <c r="Z16"/>
      <c r="AA16"/>
      <c r="AB16" s="42"/>
      <c r="AC16" s="42"/>
      <c r="AD16"/>
    </row>
    <row r="17" spans="3:30" x14ac:dyDescent="0.25">
      <c r="Z17"/>
      <c r="AA17"/>
      <c r="AB17"/>
      <c r="AC17"/>
      <c r="AD17"/>
    </row>
    <row r="18" spans="3:30" x14ac:dyDescent="0.25">
      <c r="Z18"/>
      <c r="AA18"/>
      <c r="AB18" s="42"/>
      <c r="AC18" s="42"/>
      <c r="AD18"/>
    </row>
    <row r="19" spans="3:30" x14ac:dyDescent="0.25">
      <c r="Z19"/>
      <c r="AA19"/>
      <c r="AB19" s="42"/>
      <c r="AC19" s="42"/>
      <c r="AD19"/>
    </row>
    <row r="20" spans="3:30" x14ac:dyDescent="0.25">
      <c r="Z20"/>
      <c r="AA20"/>
      <c r="AB20" s="42"/>
      <c r="AC20" s="42"/>
      <c r="AD20"/>
    </row>
    <row r="21" spans="3:30" x14ac:dyDescent="0.25">
      <c r="Z21"/>
      <c r="AA21"/>
      <c r="AB21" s="42"/>
      <c r="AC21" s="42"/>
      <c r="AD21"/>
    </row>
    <row r="22" spans="3:30" x14ac:dyDescent="0.25">
      <c r="Z22"/>
      <c r="AA22"/>
      <c r="AB22"/>
      <c r="AC22"/>
      <c r="AD22"/>
    </row>
    <row r="23" spans="3:30" x14ac:dyDescent="0.25">
      <c r="Z23"/>
      <c r="AA23"/>
      <c r="AB23" s="42"/>
      <c r="AC23" s="42"/>
      <c r="AD23"/>
    </row>
    <row r="24" spans="3:30" x14ac:dyDescent="0.25">
      <c r="Z24"/>
      <c r="AA24"/>
      <c r="AB24" s="42"/>
      <c r="AC24" s="42"/>
      <c r="AD24"/>
    </row>
    <row r="25" spans="3:30" x14ac:dyDescent="0.25">
      <c r="C25" s="15"/>
      <c r="D25" s="16"/>
      <c r="E25" s="16"/>
      <c r="Z25"/>
      <c r="AA25"/>
      <c r="AB25" s="42"/>
      <c r="AC25" s="42"/>
      <c r="AD25"/>
    </row>
    <row r="26" spans="3:30" x14ac:dyDescent="0.25">
      <c r="C26" s="17"/>
      <c r="D26" s="18"/>
      <c r="E26" s="19"/>
      <c r="Z26"/>
      <c r="AA26"/>
      <c r="AB26" s="42"/>
      <c r="AC26" s="42"/>
      <c r="AD26"/>
    </row>
    <row r="27" spans="3:30" x14ac:dyDescent="0.25">
      <c r="C27" s="17"/>
      <c r="D27" s="18"/>
      <c r="E27" s="19"/>
      <c r="N27" s="3"/>
      <c r="Z27"/>
      <c r="AA27"/>
      <c r="AB27"/>
      <c r="AC27"/>
      <c r="AD27"/>
    </row>
    <row r="28" spans="3:30" x14ac:dyDescent="0.25">
      <c r="C28" s="17"/>
      <c r="D28" s="18"/>
      <c r="E28" s="19"/>
      <c r="N28" s="3"/>
      <c r="O28" s="149" t="s">
        <v>0</v>
      </c>
      <c r="P28" s="149"/>
      <c r="Q28" s="3"/>
      <c r="R28" s="3"/>
      <c r="S28" s="148" t="s">
        <v>18</v>
      </c>
      <c r="T28" s="148"/>
      <c r="U28" s="148"/>
      <c r="Z28"/>
      <c r="AA28"/>
      <c r="AB28" s="42"/>
      <c r="AC28" s="42"/>
      <c r="AD28"/>
    </row>
    <row r="29" spans="3:30" ht="78" x14ac:dyDescent="0.35">
      <c r="C29" s="17"/>
      <c r="D29" s="18"/>
      <c r="E29" s="19"/>
      <c r="N29" s="3"/>
      <c r="O29" s="52" t="s">
        <v>19</v>
      </c>
      <c r="P29" s="51" t="s">
        <v>26</v>
      </c>
      <c r="Q29" s="3"/>
      <c r="R29" s="3"/>
      <c r="S29" s="49" t="s">
        <v>20</v>
      </c>
      <c r="T29" s="50" t="s">
        <v>25</v>
      </c>
      <c r="U29" s="51" t="s">
        <v>24</v>
      </c>
      <c r="Z29"/>
      <c r="AA29"/>
      <c r="AB29" s="42"/>
      <c r="AC29" s="42"/>
      <c r="AD29"/>
    </row>
    <row r="30" spans="3:30" x14ac:dyDescent="0.25">
      <c r="C30" s="17"/>
      <c r="D30" s="18"/>
      <c r="E30" s="19"/>
      <c r="N30" s="38"/>
      <c r="O30" s="45" t="s">
        <v>21</v>
      </c>
      <c r="P30" s="43">
        <v>2000</v>
      </c>
      <c r="Q30" s="55"/>
      <c r="R30" s="38"/>
      <c r="S30" s="45" t="s">
        <v>14</v>
      </c>
      <c r="T30" s="44">
        <v>4000</v>
      </c>
      <c r="U30" s="43">
        <v>12</v>
      </c>
      <c r="Z30"/>
      <c r="AA30"/>
      <c r="AB30" s="42"/>
      <c r="AC30" s="42"/>
      <c r="AD30"/>
    </row>
    <row r="31" spans="3:30" x14ac:dyDescent="0.25">
      <c r="C31" s="17"/>
      <c r="D31" s="18"/>
      <c r="E31" s="19"/>
      <c r="N31" s="11"/>
      <c r="O31" s="45" t="s">
        <v>22</v>
      </c>
      <c r="P31" s="47">
        <v>3000</v>
      </c>
      <c r="Q31" s="39"/>
      <c r="R31" s="39"/>
      <c r="S31" s="46" t="s">
        <v>15</v>
      </c>
      <c r="T31" s="20">
        <v>2700</v>
      </c>
      <c r="U31" s="47">
        <v>11</v>
      </c>
      <c r="Z31"/>
      <c r="AA31"/>
      <c r="AB31"/>
      <c r="AC31"/>
      <c r="AD31"/>
    </row>
    <row r="32" spans="3:30" x14ac:dyDescent="0.25">
      <c r="O32" s="26" t="s">
        <v>23</v>
      </c>
      <c r="P32" s="37">
        <v>4000</v>
      </c>
      <c r="S32" s="45" t="s">
        <v>16</v>
      </c>
      <c r="T32" s="44">
        <v>3500</v>
      </c>
      <c r="U32" s="43">
        <v>14</v>
      </c>
      <c r="Z32"/>
      <c r="AA32"/>
      <c r="AB32" s="42"/>
      <c r="AC32" s="42"/>
      <c r="AD32"/>
    </row>
    <row r="33" spans="4:30" x14ac:dyDescent="0.25">
      <c r="O33" s="3"/>
      <c r="S33" s="48" t="s">
        <v>17</v>
      </c>
      <c r="T33" s="25">
        <v>3500</v>
      </c>
      <c r="U33" s="37">
        <v>9</v>
      </c>
      <c r="Z33"/>
      <c r="AA33"/>
      <c r="AB33" s="42"/>
      <c r="AC33" s="42"/>
      <c r="AD33"/>
    </row>
    <row r="34" spans="4:30" x14ac:dyDescent="0.25">
      <c r="Z34"/>
      <c r="AA34"/>
      <c r="AB34" s="42"/>
      <c r="AC34" s="42"/>
      <c r="AD34"/>
    </row>
    <row r="35" spans="4:30" x14ac:dyDescent="0.25">
      <c r="Z35"/>
      <c r="AA35"/>
      <c r="AB35"/>
      <c r="AC35"/>
      <c r="AD35"/>
    </row>
    <row r="36" spans="4:30" x14ac:dyDescent="0.25">
      <c r="Z36"/>
      <c r="AA36"/>
      <c r="AB36" s="42"/>
      <c r="AC36" s="42"/>
      <c r="AD36"/>
    </row>
    <row r="37" spans="4:30" x14ac:dyDescent="0.25">
      <c r="Z37"/>
      <c r="AA37"/>
      <c r="AB37" s="42"/>
      <c r="AC37" s="42"/>
      <c r="AD37"/>
    </row>
    <row r="38" spans="4:30" x14ac:dyDescent="0.25">
      <c r="Z38" s="58"/>
      <c r="AA38" s="58"/>
      <c r="AB38" s="57"/>
      <c r="AC38" s="57"/>
      <c r="AD38"/>
    </row>
    <row r="39" spans="4:30" x14ac:dyDescent="0.25">
      <c r="Z39" s="58"/>
      <c r="AA39" s="58"/>
      <c r="AB39" s="58"/>
      <c r="AC39" s="58"/>
      <c r="AD39"/>
    </row>
    <row r="40" spans="4:30" ht="18.75" customHeight="1" x14ac:dyDescent="0.25">
      <c r="J40" s="3"/>
      <c r="K40" s="3"/>
      <c r="L40" s="3"/>
      <c r="M40" s="3"/>
      <c r="Z40" s="58"/>
      <c r="AA40" s="58"/>
      <c r="AB40" s="58"/>
      <c r="AC40" s="58"/>
      <c r="AD40"/>
    </row>
    <row r="41" spans="4:30" ht="34.5" customHeight="1" x14ac:dyDescent="0.25">
      <c r="J41" s="3"/>
      <c r="K41" s="3"/>
      <c r="L41" s="3"/>
      <c r="M41" s="3"/>
      <c r="Z41" s="58"/>
      <c r="AA41" s="58"/>
      <c r="AB41" s="58"/>
      <c r="AC41" s="58"/>
      <c r="AD41"/>
    </row>
    <row r="42" spans="4:30" x14ac:dyDescent="0.25">
      <c r="J42" s="38"/>
      <c r="K42" s="55"/>
      <c r="L42" s="38"/>
      <c r="M42" s="55"/>
      <c r="Z42" s="58"/>
      <c r="AA42" s="58"/>
      <c r="AB42" s="58"/>
      <c r="AC42" s="58"/>
      <c r="AD42"/>
    </row>
    <row r="43" spans="4:30" x14ac:dyDescent="0.25">
      <c r="J43" s="19"/>
      <c r="K43" s="11"/>
      <c r="L43" s="11"/>
      <c r="M43" s="11"/>
      <c r="Z43" s="58"/>
      <c r="AA43" s="58"/>
      <c r="AB43" s="58"/>
      <c r="AC43" s="58"/>
      <c r="AD43"/>
    </row>
    <row r="44" spans="4:30" x14ac:dyDescent="0.25">
      <c r="Z44" s="58"/>
      <c r="AA44" s="58"/>
      <c r="AB44" s="56"/>
      <c r="AC44" s="58"/>
      <c r="AD44"/>
    </row>
    <row r="45" spans="4:30" x14ac:dyDescent="0.25">
      <c r="Z45" s="58"/>
      <c r="AA45" s="58"/>
      <c r="AB45" s="56"/>
      <c r="AC45" s="58"/>
      <c r="AD45"/>
    </row>
    <row r="46" spans="4:30" x14ac:dyDescent="0.25">
      <c r="E46" s="55"/>
      <c r="F46" s="55"/>
      <c r="G46" s="55"/>
      <c r="H46" s="55"/>
      <c r="Z46" s="58"/>
      <c r="AA46" s="58"/>
      <c r="AB46" s="56"/>
      <c r="AC46" s="58"/>
      <c r="AD46"/>
    </row>
    <row r="47" spans="4:30" x14ac:dyDescent="0.25">
      <c r="D47" s="40"/>
      <c r="E47" s="41"/>
      <c r="F47" s="41"/>
      <c r="G47" s="41"/>
      <c r="H47" s="41"/>
      <c r="Z47" s="58"/>
      <c r="AA47" s="58"/>
      <c r="AB47" s="58"/>
      <c r="AC47" s="58"/>
      <c r="AD47"/>
    </row>
    <row r="48" spans="4:30" x14ac:dyDescent="0.25">
      <c r="D48" s="40"/>
      <c r="E48" s="41"/>
      <c r="F48" s="41"/>
      <c r="G48" s="41"/>
      <c r="H48" s="41"/>
      <c r="Z48" s="58"/>
      <c r="AA48" s="58"/>
      <c r="AB48" s="58"/>
      <c r="AC48" s="58"/>
      <c r="AD48"/>
    </row>
    <row r="49" spans="4:30" x14ac:dyDescent="0.25">
      <c r="D49" s="40"/>
      <c r="E49" s="41"/>
      <c r="F49" s="41"/>
      <c r="G49" s="41"/>
      <c r="H49" s="41"/>
      <c r="Z49" s="58"/>
      <c r="AA49" s="58"/>
      <c r="AB49" s="58"/>
      <c r="AC49" s="58"/>
      <c r="AD49"/>
    </row>
    <row r="50" spans="4:30" x14ac:dyDescent="0.25">
      <c r="Z50" s="58"/>
      <c r="AA50" s="58"/>
      <c r="AB50" s="58"/>
      <c r="AC50" s="58"/>
      <c r="AD50"/>
    </row>
    <row r="51" spans="4:30" x14ac:dyDescent="0.25">
      <c r="Z51" s="58"/>
      <c r="AA51" s="58"/>
      <c r="AB51" s="58"/>
      <c r="AC51" s="58"/>
      <c r="AD51"/>
    </row>
    <row r="52" spans="4:30" x14ac:dyDescent="0.25">
      <c r="Z52" s="58"/>
      <c r="AA52" s="58"/>
      <c r="AB52" s="58"/>
      <c r="AC52" s="58"/>
      <c r="AD52"/>
    </row>
    <row r="53" spans="4:30" x14ac:dyDescent="0.25">
      <c r="Z53" s="58"/>
      <c r="AA53" s="58"/>
      <c r="AB53" s="58"/>
      <c r="AC53" s="58"/>
      <c r="AD53"/>
    </row>
    <row r="54" spans="4:30" x14ac:dyDescent="0.25">
      <c r="Z54" s="58"/>
      <c r="AA54" s="58"/>
      <c r="AB54" s="58"/>
      <c r="AC54" s="58"/>
      <c r="AD54"/>
    </row>
    <row r="55" spans="4:30" x14ac:dyDescent="0.25">
      <c r="Z55"/>
      <c r="AA55"/>
      <c r="AB55"/>
      <c r="AC55"/>
      <c r="AD55"/>
    </row>
    <row r="56" spans="4:30" x14ac:dyDescent="0.25">
      <c r="Z56"/>
      <c r="AA56"/>
      <c r="AB56"/>
      <c r="AC56"/>
      <c r="AD56"/>
    </row>
    <row r="57" spans="4:30" x14ac:dyDescent="0.25">
      <c r="Z57"/>
      <c r="AA57"/>
      <c r="AB57"/>
      <c r="AC57"/>
      <c r="AD57"/>
    </row>
    <row r="58" spans="4:30" x14ac:dyDescent="0.25">
      <c r="Z58"/>
      <c r="AA58"/>
      <c r="AB58"/>
      <c r="AC58"/>
      <c r="AD58"/>
    </row>
    <row r="59" spans="4:30" x14ac:dyDescent="0.25">
      <c r="Z59"/>
      <c r="AA59"/>
      <c r="AB59"/>
      <c r="AC59"/>
      <c r="AD59"/>
    </row>
    <row r="60" spans="4:30" x14ac:dyDescent="0.25">
      <c r="Z60"/>
      <c r="AA60"/>
      <c r="AB60"/>
      <c r="AC60"/>
      <c r="AD60"/>
    </row>
    <row r="61" spans="4:30" x14ac:dyDescent="0.25">
      <c r="Z61"/>
      <c r="AA61"/>
      <c r="AB61"/>
      <c r="AC61"/>
      <c r="AD61"/>
    </row>
    <row r="62" spans="4:30" x14ac:dyDescent="0.25">
      <c r="Z62"/>
      <c r="AA62"/>
      <c r="AB62"/>
      <c r="AC62"/>
      <c r="AD62"/>
    </row>
    <row r="63" spans="4:30" x14ac:dyDescent="0.25">
      <c r="Z63"/>
      <c r="AA63"/>
      <c r="AB63"/>
      <c r="AC63"/>
      <c r="AD63"/>
    </row>
    <row r="64" spans="4:30" x14ac:dyDescent="0.25">
      <c r="Z64"/>
      <c r="AA64"/>
      <c r="AB64"/>
      <c r="AC64"/>
      <c r="AD64"/>
    </row>
    <row r="65" spans="17:18" customFormat="1" x14ac:dyDescent="0.25"/>
    <row r="66" spans="17:18" customFormat="1" x14ac:dyDescent="0.25"/>
    <row r="67" spans="17:18" customFormat="1" x14ac:dyDescent="0.25"/>
    <row r="68" spans="17:18" customFormat="1" x14ac:dyDescent="0.25"/>
    <row r="69" spans="17:18" customFormat="1" x14ac:dyDescent="0.25"/>
    <row r="70" spans="17:18" customFormat="1" x14ac:dyDescent="0.25"/>
    <row r="71" spans="17:18" customFormat="1" x14ac:dyDescent="0.25"/>
    <row r="72" spans="17:18" customFormat="1" x14ac:dyDescent="0.25"/>
    <row r="73" spans="17:18" customFormat="1" x14ac:dyDescent="0.25"/>
    <row r="74" spans="17:18" customFormat="1" x14ac:dyDescent="0.25"/>
    <row r="75" spans="17:18" customFormat="1" x14ac:dyDescent="0.25"/>
    <row r="76" spans="17:18" customFormat="1" x14ac:dyDescent="0.25"/>
    <row r="77" spans="17:18" customFormat="1" x14ac:dyDescent="0.25">
      <c r="Q77" s="139" t="s">
        <v>308</v>
      </c>
    </row>
    <row r="78" spans="17:18" customFormat="1" x14ac:dyDescent="0.25">
      <c r="Q78" s="140"/>
      <c r="R78" s="96" t="s">
        <v>122</v>
      </c>
    </row>
    <row r="79" spans="17:18" customFormat="1" x14ac:dyDescent="0.25">
      <c r="Q79" s="108"/>
      <c r="R79" s="96" t="s">
        <v>198</v>
      </c>
    </row>
    <row r="80" spans="17:18" customFormat="1" x14ac:dyDescent="0.25">
      <c r="Q80" s="95"/>
      <c r="R80" s="96" t="s">
        <v>197</v>
      </c>
    </row>
    <row r="81" spans="3:18" customFormat="1" x14ac:dyDescent="0.25">
      <c r="Q81" s="109"/>
      <c r="R81" s="96" t="s">
        <v>309</v>
      </c>
    </row>
    <row r="82" spans="3:18" customFormat="1" x14ac:dyDescent="0.25"/>
    <row r="83" spans="3:18" customFormat="1" x14ac:dyDescent="0.25"/>
    <row r="84" spans="3:18" customFormat="1" x14ac:dyDescent="0.25">
      <c r="C84" s="97"/>
      <c r="D84" s="97" t="s">
        <v>279</v>
      </c>
      <c r="E84" s="97" t="s">
        <v>280</v>
      </c>
      <c r="F84" s="97" t="s">
        <v>281</v>
      </c>
      <c r="G84" s="97" t="s">
        <v>282</v>
      </c>
      <c r="H84" s="97" t="s">
        <v>283</v>
      </c>
      <c r="I84" s="97" t="s">
        <v>284</v>
      </c>
      <c r="J84" s="97" t="s">
        <v>285</v>
      </c>
      <c r="K84" s="97" t="s">
        <v>286</v>
      </c>
      <c r="L84" s="97" t="s">
        <v>287</v>
      </c>
      <c r="M84" s="97" t="s">
        <v>288</v>
      </c>
      <c r="N84" s="97" t="s">
        <v>289</v>
      </c>
      <c r="O84" s="97" t="s">
        <v>290</v>
      </c>
    </row>
    <row r="85" spans="3:18" customFormat="1" x14ac:dyDescent="0.25">
      <c r="C85" s="97" t="s">
        <v>278</v>
      </c>
      <c r="D85" s="108">
        <v>3400</v>
      </c>
      <c r="E85" s="108">
        <v>0</v>
      </c>
      <c r="F85" s="108">
        <v>400.00000000000051</v>
      </c>
      <c r="G85" s="108">
        <v>2899.9999999999995</v>
      </c>
      <c r="H85" s="108">
        <v>600</v>
      </c>
      <c r="I85" s="108">
        <v>900.00000000000023</v>
      </c>
      <c r="J85" s="108">
        <v>900</v>
      </c>
      <c r="K85" s="108">
        <v>599.99999999999977</v>
      </c>
      <c r="L85" s="108">
        <v>0</v>
      </c>
      <c r="M85" s="108">
        <v>1799.9999999999998</v>
      </c>
      <c r="N85" s="108">
        <v>2200</v>
      </c>
      <c r="O85" s="108">
        <v>0</v>
      </c>
    </row>
    <row r="86" spans="3:18" customFormat="1" ht="15.75" thickBot="1" x14ac:dyDescent="0.3">
      <c r="C86" s="97" t="s">
        <v>291</v>
      </c>
      <c r="D86" s="109">
        <v>23</v>
      </c>
      <c r="E86" s="109">
        <v>23</v>
      </c>
      <c r="F86" s="109">
        <v>23</v>
      </c>
      <c r="G86" s="109">
        <v>23</v>
      </c>
      <c r="H86" s="109">
        <v>20</v>
      </c>
      <c r="I86" s="109">
        <v>20</v>
      </c>
      <c r="J86" s="109">
        <v>20</v>
      </c>
      <c r="K86" s="109">
        <v>20</v>
      </c>
      <c r="L86" s="109">
        <v>19</v>
      </c>
      <c r="M86" s="109">
        <v>19</v>
      </c>
      <c r="N86" s="109">
        <v>19</v>
      </c>
      <c r="O86" s="109">
        <v>19</v>
      </c>
    </row>
    <row r="87" spans="3:18" customFormat="1" ht="15.75" thickBot="1" x14ac:dyDescent="0.3">
      <c r="C87" s="97" t="s">
        <v>129</v>
      </c>
      <c r="D87" s="109">
        <v>-12</v>
      </c>
      <c r="E87" s="109">
        <v>-11</v>
      </c>
      <c r="F87" s="109">
        <v>-14</v>
      </c>
      <c r="G87" s="109">
        <v>-9</v>
      </c>
      <c r="H87" s="109">
        <v>-12</v>
      </c>
      <c r="I87" s="109">
        <v>-11</v>
      </c>
      <c r="J87" s="109">
        <v>-14</v>
      </c>
      <c r="K87" s="109">
        <v>-9</v>
      </c>
      <c r="L87" s="109">
        <v>-12</v>
      </c>
      <c r="M87" s="109">
        <v>-11</v>
      </c>
      <c r="N87" s="109">
        <v>-14</v>
      </c>
      <c r="O87" s="109">
        <v>-9</v>
      </c>
      <c r="Q87" s="129" t="s">
        <v>63</v>
      </c>
      <c r="R87" s="130">
        <f>SUMPRODUCT(D85:O85,D86:O86) + SUMPRODUCT(D85:O85,D87:O87)</f>
        <v>131900</v>
      </c>
    </row>
    <row r="88" spans="3:18" customFormat="1" x14ac:dyDescent="0.25"/>
    <row r="89" spans="3:18" customFormat="1" x14ac:dyDescent="0.25">
      <c r="C89" s="132" t="s">
        <v>292</v>
      </c>
    </row>
    <row r="90" spans="3:18" customFormat="1" x14ac:dyDescent="0.25">
      <c r="C90" s="131" t="s">
        <v>21</v>
      </c>
      <c r="D90" s="96">
        <v>1</v>
      </c>
      <c r="E90" s="96">
        <v>1</v>
      </c>
      <c r="F90" s="96">
        <v>1</v>
      </c>
      <c r="G90" s="96">
        <v>1</v>
      </c>
      <c r="H90" s="96">
        <v>0</v>
      </c>
      <c r="I90" s="96">
        <v>0</v>
      </c>
      <c r="J90" s="96">
        <v>0</v>
      </c>
      <c r="K90" s="96">
        <v>0</v>
      </c>
      <c r="L90" s="96">
        <v>0</v>
      </c>
      <c r="M90" s="96">
        <v>0</v>
      </c>
      <c r="N90" s="96">
        <v>0</v>
      </c>
      <c r="O90" s="96">
        <v>0</v>
      </c>
      <c r="P90" s="95">
        <f>SUMPRODUCT($D$85:$O$85,D90:O90)</f>
        <v>6700</v>
      </c>
      <c r="Q90" s="96" t="s">
        <v>64</v>
      </c>
      <c r="R90" s="133">
        <v>2000</v>
      </c>
    </row>
    <row r="91" spans="3:18" customFormat="1" x14ac:dyDescent="0.25">
      <c r="C91" s="131" t="s">
        <v>22</v>
      </c>
      <c r="D91" s="96">
        <v>0</v>
      </c>
      <c r="E91" s="96">
        <v>0</v>
      </c>
      <c r="F91" s="96">
        <v>0</v>
      </c>
      <c r="G91" s="96">
        <v>0</v>
      </c>
      <c r="H91" s="96">
        <v>1</v>
      </c>
      <c r="I91" s="96">
        <v>1</v>
      </c>
      <c r="J91" s="96">
        <v>1</v>
      </c>
      <c r="K91" s="96">
        <v>1</v>
      </c>
      <c r="L91" s="96">
        <v>0</v>
      </c>
      <c r="M91" s="96">
        <v>0</v>
      </c>
      <c r="N91" s="96">
        <v>0</v>
      </c>
      <c r="O91" s="96">
        <v>0</v>
      </c>
      <c r="P91" s="95">
        <f t="shared" ref="P91:P111" si="0">SUMPRODUCT($D$85:$O$85,D91:O91)</f>
        <v>3000</v>
      </c>
      <c r="Q91" s="96" t="s">
        <v>64</v>
      </c>
      <c r="R91" s="134">
        <v>3000</v>
      </c>
    </row>
    <row r="92" spans="3:18" customFormat="1" x14ac:dyDescent="0.25">
      <c r="C92" s="131" t="s">
        <v>23</v>
      </c>
      <c r="D92" s="96">
        <v>0</v>
      </c>
      <c r="E92" s="96">
        <v>0</v>
      </c>
      <c r="F92" s="96">
        <v>0</v>
      </c>
      <c r="G92" s="96">
        <v>0</v>
      </c>
      <c r="H92" s="96">
        <v>0</v>
      </c>
      <c r="I92" s="96">
        <v>0</v>
      </c>
      <c r="J92" s="96">
        <v>0</v>
      </c>
      <c r="K92" s="96">
        <v>0</v>
      </c>
      <c r="L92" s="96">
        <v>1</v>
      </c>
      <c r="M92" s="96">
        <v>1</v>
      </c>
      <c r="N92" s="96">
        <v>1</v>
      </c>
      <c r="O92" s="96">
        <v>1</v>
      </c>
      <c r="P92" s="95">
        <f t="shared" si="0"/>
        <v>4000</v>
      </c>
      <c r="Q92" s="96" t="s">
        <v>64</v>
      </c>
      <c r="R92" s="133">
        <v>4000</v>
      </c>
    </row>
    <row r="93" spans="3:18" customFormat="1" x14ac:dyDescent="0.25"/>
    <row r="94" spans="3:18" customFormat="1" x14ac:dyDescent="0.25">
      <c r="C94" s="137" t="s">
        <v>293</v>
      </c>
    </row>
    <row r="95" spans="3:18" customFormat="1" x14ac:dyDescent="0.25">
      <c r="C95" s="131" t="s">
        <v>294</v>
      </c>
      <c r="D95" s="96">
        <v>1</v>
      </c>
      <c r="E95" s="96">
        <v>0</v>
      </c>
      <c r="F95" s="96">
        <v>0</v>
      </c>
      <c r="G95" s="96">
        <v>0</v>
      </c>
      <c r="H95" s="96">
        <v>1</v>
      </c>
      <c r="I95" s="96">
        <v>0</v>
      </c>
      <c r="J95" s="96">
        <v>0</v>
      </c>
      <c r="K95" s="96">
        <v>0</v>
      </c>
      <c r="L95" s="96">
        <v>1</v>
      </c>
      <c r="M95" s="96">
        <v>0</v>
      </c>
      <c r="N95" s="96">
        <v>0</v>
      </c>
      <c r="O95" s="96">
        <v>0</v>
      </c>
      <c r="P95" s="95">
        <f t="shared" si="0"/>
        <v>4000</v>
      </c>
      <c r="Q95" s="96" t="s">
        <v>192</v>
      </c>
      <c r="R95" s="133">
        <v>4000</v>
      </c>
    </row>
    <row r="96" spans="3:18" customFormat="1" x14ac:dyDescent="0.25">
      <c r="C96" s="131" t="s">
        <v>295</v>
      </c>
      <c r="D96" s="96">
        <v>0</v>
      </c>
      <c r="E96" s="96">
        <v>1</v>
      </c>
      <c r="F96" s="96">
        <v>0</v>
      </c>
      <c r="G96" s="96">
        <v>0</v>
      </c>
      <c r="H96" s="96">
        <v>0</v>
      </c>
      <c r="I96" s="96">
        <v>1</v>
      </c>
      <c r="J96" s="96">
        <v>0</v>
      </c>
      <c r="K96" s="96">
        <v>0</v>
      </c>
      <c r="L96" s="96">
        <v>0</v>
      </c>
      <c r="M96" s="96">
        <v>1</v>
      </c>
      <c r="N96" s="96">
        <v>0</v>
      </c>
      <c r="O96" s="96">
        <v>0</v>
      </c>
      <c r="P96" s="95">
        <f t="shared" si="0"/>
        <v>2700</v>
      </c>
      <c r="Q96" s="96" t="s">
        <v>192</v>
      </c>
      <c r="R96" s="134">
        <v>2700</v>
      </c>
    </row>
    <row r="97" spans="3:18" customFormat="1" x14ac:dyDescent="0.25">
      <c r="C97" s="131" t="s">
        <v>296</v>
      </c>
      <c r="D97" s="96">
        <v>0</v>
      </c>
      <c r="E97" s="96">
        <v>0</v>
      </c>
      <c r="F97" s="96">
        <v>1</v>
      </c>
      <c r="G97" s="96">
        <v>0</v>
      </c>
      <c r="H97" s="96">
        <v>0</v>
      </c>
      <c r="I97" s="96">
        <v>0</v>
      </c>
      <c r="J97" s="96">
        <v>1</v>
      </c>
      <c r="K97" s="96">
        <v>0</v>
      </c>
      <c r="L97" s="96">
        <v>0</v>
      </c>
      <c r="M97" s="96">
        <v>0</v>
      </c>
      <c r="N97" s="96">
        <v>1</v>
      </c>
      <c r="O97" s="96">
        <v>0</v>
      </c>
      <c r="P97" s="95">
        <f t="shared" si="0"/>
        <v>3500.0000000000005</v>
      </c>
      <c r="Q97" s="96" t="s">
        <v>192</v>
      </c>
      <c r="R97" s="133">
        <v>3500</v>
      </c>
    </row>
    <row r="98" spans="3:18" customFormat="1" x14ac:dyDescent="0.25">
      <c r="C98" s="131" t="s">
        <v>297</v>
      </c>
      <c r="D98" s="96">
        <v>0</v>
      </c>
      <c r="E98" s="96">
        <v>0</v>
      </c>
      <c r="F98" s="96">
        <v>0</v>
      </c>
      <c r="G98" s="96">
        <v>1</v>
      </c>
      <c r="H98" s="96">
        <v>0</v>
      </c>
      <c r="I98" s="96">
        <v>0</v>
      </c>
      <c r="J98" s="96">
        <v>0</v>
      </c>
      <c r="K98" s="96">
        <v>1</v>
      </c>
      <c r="L98" s="96">
        <v>0</v>
      </c>
      <c r="M98" s="96">
        <v>0</v>
      </c>
      <c r="N98" s="96">
        <v>0</v>
      </c>
      <c r="O98" s="96">
        <v>1</v>
      </c>
      <c r="P98" s="95">
        <f t="shared" si="0"/>
        <v>3499.9999999999991</v>
      </c>
      <c r="Q98" s="96" t="s">
        <v>192</v>
      </c>
      <c r="R98" s="133">
        <v>3500</v>
      </c>
    </row>
    <row r="99" spans="3:18" customFormat="1" x14ac:dyDescent="0.25"/>
    <row r="100" spans="3:18" customFormat="1" x14ac:dyDescent="0.25">
      <c r="C100" s="131" t="s">
        <v>298</v>
      </c>
    </row>
    <row r="101" spans="3:18" customFormat="1" x14ac:dyDescent="0.25">
      <c r="C101" s="131" t="s">
        <v>299</v>
      </c>
      <c r="D101" s="96">
        <v>0.5</v>
      </c>
      <c r="E101" s="96">
        <v>-0.5</v>
      </c>
      <c r="F101" s="96">
        <v>-0.5</v>
      </c>
      <c r="G101" s="96">
        <v>-0.5</v>
      </c>
      <c r="H101" s="96">
        <v>0</v>
      </c>
      <c r="I101" s="96">
        <v>0</v>
      </c>
      <c r="J101" s="96">
        <v>0</v>
      </c>
      <c r="K101" s="96">
        <v>0</v>
      </c>
      <c r="L101" s="96">
        <v>0</v>
      </c>
      <c r="M101" s="96">
        <v>0</v>
      </c>
      <c r="N101" s="96">
        <v>0</v>
      </c>
      <c r="O101" s="96">
        <v>0</v>
      </c>
      <c r="P101" s="95">
        <f t="shared" si="0"/>
        <v>50</v>
      </c>
      <c r="Q101" s="96" t="s">
        <v>138</v>
      </c>
      <c r="R101" s="133">
        <v>0</v>
      </c>
    </row>
    <row r="102" spans="3:18" customFormat="1" x14ac:dyDescent="0.25">
      <c r="C102" s="131" t="s">
        <v>300</v>
      </c>
      <c r="D102" s="96">
        <v>-0.4</v>
      </c>
      <c r="E102" s="96">
        <v>0.6</v>
      </c>
      <c r="F102" s="96">
        <v>-0.4</v>
      </c>
      <c r="G102" s="96">
        <v>-0.4</v>
      </c>
      <c r="H102" s="96">
        <v>0</v>
      </c>
      <c r="I102" s="96">
        <v>0</v>
      </c>
      <c r="J102" s="96">
        <v>0</v>
      </c>
      <c r="K102" s="96">
        <v>0</v>
      </c>
      <c r="L102" s="96">
        <v>0</v>
      </c>
      <c r="M102" s="96">
        <v>0</v>
      </c>
      <c r="N102" s="96">
        <v>0</v>
      </c>
      <c r="O102" s="96">
        <v>0</v>
      </c>
      <c r="P102" s="95">
        <f t="shared" si="0"/>
        <v>-2680</v>
      </c>
      <c r="Q102" s="96" t="s">
        <v>301</v>
      </c>
      <c r="R102" s="134">
        <v>0</v>
      </c>
    </row>
    <row r="103" spans="3:18" customFormat="1" x14ac:dyDescent="0.25">
      <c r="G103" s="138"/>
    </row>
    <row r="104" spans="3:18" customFormat="1" x14ac:dyDescent="0.25"/>
    <row r="105" spans="3:18" customFormat="1" ht="15.75" x14ac:dyDescent="0.25">
      <c r="C105" s="141" t="s">
        <v>302</v>
      </c>
    </row>
    <row r="106" spans="3:18" customFormat="1" x14ac:dyDescent="0.25">
      <c r="C106" s="97" t="s">
        <v>303</v>
      </c>
      <c r="D106" s="135">
        <v>0</v>
      </c>
      <c r="E106" s="135">
        <v>0</v>
      </c>
      <c r="F106" s="135">
        <v>0</v>
      </c>
      <c r="G106" s="135">
        <v>0</v>
      </c>
      <c r="H106" s="135">
        <v>0.8</v>
      </c>
      <c r="I106" s="135">
        <v>-0.2</v>
      </c>
      <c r="J106" s="135">
        <v>-0.2</v>
      </c>
      <c r="K106" s="135">
        <v>-0.2</v>
      </c>
      <c r="L106" s="135">
        <v>0</v>
      </c>
      <c r="M106" s="135">
        <v>0</v>
      </c>
      <c r="N106" s="135">
        <v>0</v>
      </c>
      <c r="O106" s="135">
        <v>0</v>
      </c>
      <c r="P106" s="95">
        <f t="shared" si="0"/>
        <v>-1.4210854715202004E-14</v>
      </c>
      <c r="Q106" s="96" t="s">
        <v>64</v>
      </c>
      <c r="R106" s="133">
        <v>0</v>
      </c>
    </row>
    <row r="107" spans="3:18" customFormat="1" x14ac:dyDescent="0.25">
      <c r="C107" s="97" t="s">
        <v>305</v>
      </c>
      <c r="D107" s="135">
        <v>0</v>
      </c>
      <c r="E107" s="135">
        <v>0</v>
      </c>
      <c r="F107" s="135">
        <v>0</v>
      </c>
      <c r="G107" s="135">
        <v>0</v>
      </c>
      <c r="H107" s="135">
        <v>-0.3</v>
      </c>
      <c r="I107" s="135">
        <v>-0.3</v>
      </c>
      <c r="J107" s="135">
        <v>0.7</v>
      </c>
      <c r="K107" s="135">
        <v>-0.3</v>
      </c>
      <c r="L107" s="135">
        <v>0</v>
      </c>
      <c r="M107" s="135">
        <v>0</v>
      </c>
      <c r="N107" s="135">
        <v>0</v>
      </c>
      <c r="O107" s="135">
        <v>0</v>
      </c>
      <c r="P107" s="95">
        <f t="shared" si="0"/>
        <v>2.8421709430404007E-14</v>
      </c>
      <c r="Q107" s="96" t="s">
        <v>192</v>
      </c>
      <c r="R107" s="134">
        <v>0</v>
      </c>
    </row>
    <row r="108" spans="3:18" customFormat="1" x14ac:dyDescent="0.25"/>
    <row r="109" spans="3:18" customFormat="1" ht="15.75" x14ac:dyDescent="0.25">
      <c r="C109" s="141" t="s">
        <v>307</v>
      </c>
    </row>
    <row r="110" spans="3:18" customFormat="1" x14ac:dyDescent="0.25">
      <c r="C110" s="97" t="s">
        <v>304</v>
      </c>
      <c r="D110" s="96">
        <v>0</v>
      </c>
      <c r="E110" s="96">
        <v>0</v>
      </c>
      <c r="F110" s="96">
        <v>0</v>
      </c>
      <c r="G110" s="96">
        <v>0</v>
      </c>
      <c r="H110" s="96">
        <v>0</v>
      </c>
      <c r="I110" s="96">
        <v>0</v>
      </c>
      <c r="J110" s="96">
        <v>0</v>
      </c>
      <c r="K110" s="96">
        <v>0</v>
      </c>
      <c r="L110" s="96">
        <v>-0.45</v>
      </c>
      <c r="M110" s="96">
        <v>0.55000000000000004</v>
      </c>
      <c r="N110" s="96">
        <v>-0.45</v>
      </c>
      <c r="O110" s="96">
        <v>-0.45</v>
      </c>
      <c r="P110" s="95">
        <f t="shared" si="0"/>
        <v>0</v>
      </c>
      <c r="Q110" s="96" t="s">
        <v>64</v>
      </c>
      <c r="R110" s="133">
        <v>0</v>
      </c>
    </row>
    <row r="111" spans="3:18" customFormat="1" x14ac:dyDescent="0.25">
      <c r="C111" s="97" t="s">
        <v>306</v>
      </c>
      <c r="D111" s="96">
        <v>0</v>
      </c>
      <c r="E111" s="96">
        <v>0</v>
      </c>
      <c r="F111" s="96">
        <v>0</v>
      </c>
      <c r="G111" s="96">
        <v>0</v>
      </c>
      <c r="H111" s="96">
        <v>0</v>
      </c>
      <c r="I111" s="96">
        <v>0</v>
      </c>
      <c r="J111" s="96">
        <v>0</v>
      </c>
      <c r="K111" s="96">
        <v>0</v>
      </c>
      <c r="L111" s="96">
        <v>-0.1</v>
      </c>
      <c r="M111" s="96">
        <v>-0.1</v>
      </c>
      <c r="N111" s="96">
        <v>-0.1</v>
      </c>
      <c r="O111" s="96">
        <v>0.9</v>
      </c>
      <c r="P111" s="95">
        <f t="shared" si="0"/>
        <v>-400</v>
      </c>
      <c r="Q111" s="96" t="s">
        <v>192</v>
      </c>
      <c r="R111" s="134">
        <v>0</v>
      </c>
    </row>
    <row r="112" spans="3:18" customFormat="1" x14ac:dyDescent="0.25"/>
    <row r="113" spans="8:30" x14ac:dyDescent="0.25">
      <c r="Z113"/>
      <c r="AA113"/>
      <c r="AB113"/>
      <c r="AC113"/>
      <c r="AD113"/>
    </row>
    <row r="114" spans="8:30" x14ac:dyDescent="0.25">
      <c r="Z114"/>
      <c r="AA114"/>
      <c r="AB114"/>
      <c r="AC114"/>
      <c r="AD114"/>
    </row>
    <row r="115" spans="8:30" x14ac:dyDescent="0.25">
      <c r="Z115"/>
      <c r="AA115"/>
      <c r="AB115"/>
      <c r="AC115"/>
      <c r="AD115"/>
    </row>
    <row r="116" spans="8:30" x14ac:dyDescent="0.25">
      <c r="Z116"/>
      <c r="AA116"/>
      <c r="AB116"/>
      <c r="AC116"/>
      <c r="AD116"/>
    </row>
    <row r="117" spans="8:30" ht="15.75" x14ac:dyDescent="0.25">
      <c r="H117" s="136"/>
      <c r="Z117"/>
      <c r="AA117"/>
      <c r="AB117"/>
      <c r="AC117"/>
      <c r="AD117"/>
    </row>
    <row r="118" spans="8:30" x14ac:dyDescent="0.25">
      <c r="Z118"/>
      <c r="AA118"/>
      <c r="AB118"/>
      <c r="AC118"/>
      <c r="AD118"/>
    </row>
    <row r="119" spans="8:30" x14ac:dyDescent="0.25">
      <c r="Z119"/>
      <c r="AA119"/>
      <c r="AB119"/>
      <c r="AC119"/>
      <c r="AD119"/>
    </row>
    <row r="120" spans="8:30" x14ac:dyDescent="0.25">
      <c r="Z120"/>
      <c r="AA120"/>
      <c r="AB120"/>
      <c r="AC120"/>
      <c r="AD120"/>
    </row>
    <row r="121" spans="8:30" x14ac:dyDescent="0.25">
      <c r="Z121"/>
      <c r="AA121"/>
      <c r="AB121"/>
      <c r="AC121"/>
      <c r="AD121"/>
    </row>
    <row r="122" spans="8:30" x14ac:dyDescent="0.25">
      <c r="Z122"/>
      <c r="AA122"/>
      <c r="AB122"/>
      <c r="AC122"/>
      <c r="AD122"/>
    </row>
    <row r="123" spans="8:30" x14ac:dyDescent="0.25">
      <c r="Z123"/>
      <c r="AA123"/>
      <c r="AB123"/>
      <c r="AC123"/>
      <c r="AD123"/>
    </row>
    <row r="124" spans="8:30" x14ac:dyDescent="0.25">
      <c r="Z124"/>
      <c r="AA124"/>
      <c r="AB124"/>
      <c r="AC124"/>
      <c r="AD124"/>
    </row>
    <row r="125" spans="8:30" x14ac:dyDescent="0.25">
      <c r="Z125"/>
      <c r="AA125"/>
      <c r="AB125"/>
      <c r="AC125"/>
      <c r="AD125"/>
    </row>
    <row r="126" spans="8:30" x14ac:dyDescent="0.25">
      <c r="Z126"/>
      <c r="AA126"/>
      <c r="AB126"/>
      <c r="AC126"/>
      <c r="AD126"/>
    </row>
    <row r="127" spans="8:30" x14ac:dyDescent="0.25">
      <c r="Z127"/>
      <c r="AA127"/>
      <c r="AB127"/>
      <c r="AC127"/>
      <c r="AD127"/>
    </row>
    <row r="128" spans="8:30" x14ac:dyDescent="0.25">
      <c r="Z128"/>
      <c r="AA128"/>
      <c r="AB128"/>
      <c r="AC128"/>
      <c r="AD128"/>
    </row>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sheetData>
  <mergeCells count="2">
    <mergeCell ref="S28:U28"/>
    <mergeCell ref="O28:P28"/>
  </mergeCells>
  <phoneticPr fontId="10" type="noConversion"/>
  <conditionalFormatting sqref="D101:G102">
    <cfRule type="colorScale" priority="6">
      <colorScale>
        <cfvo type="min"/>
        <cfvo type="percentile" val="50"/>
        <cfvo type="max"/>
        <color rgb="FF5A8AC6"/>
        <color rgb="FFFCFCFF"/>
        <color rgb="FFF8696B"/>
      </colorScale>
    </cfRule>
  </conditionalFormatting>
  <conditionalFormatting sqref="D90:O92 D95:O98 D101:O102">
    <cfRule type="colorScale" priority="9">
      <colorScale>
        <cfvo type="min"/>
        <cfvo type="percentile" val="50"/>
        <cfvo type="max"/>
        <color rgb="FF5A8AC6"/>
        <color rgb="FFFCFCFF"/>
        <color rgb="FFF8696B"/>
      </colorScale>
    </cfRule>
  </conditionalFormatting>
  <conditionalFormatting sqref="D90:O92">
    <cfRule type="colorScale" priority="7">
      <colorScale>
        <cfvo type="min"/>
        <cfvo type="percentile" val="50"/>
        <cfvo type="max"/>
        <color rgb="FF5A8AC6"/>
        <color rgb="FFFCFCFF"/>
        <color rgb="FFF8696B"/>
      </colorScale>
    </cfRule>
  </conditionalFormatting>
  <conditionalFormatting sqref="D95:O98">
    <cfRule type="colorScale" priority="8">
      <colorScale>
        <cfvo type="min"/>
        <cfvo type="percentile" val="50"/>
        <cfvo type="max"/>
        <color rgb="FF5A8AC6"/>
        <color rgb="FFFCFCFF"/>
        <color rgb="FFF8696B"/>
      </colorScale>
    </cfRule>
  </conditionalFormatting>
  <conditionalFormatting sqref="D101:O102">
    <cfRule type="colorScale" priority="3">
      <colorScale>
        <cfvo type="min"/>
        <cfvo type="percentile" val="50"/>
        <cfvo type="max"/>
        <color rgb="FF5A8AC6"/>
        <color rgb="FFFCFCFF"/>
        <color rgb="FFF8696B"/>
      </colorScale>
    </cfRule>
  </conditionalFormatting>
  <conditionalFormatting sqref="D106:O107">
    <cfRule type="colorScale" priority="2">
      <colorScale>
        <cfvo type="min"/>
        <cfvo type="percentile" val="50"/>
        <cfvo type="max"/>
        <color rgb="FF5A8AC6"/>
        <color rgb="FFFCFCFF"/>
        <color rgb="FFF8696B"/>
      </colorScale>
    </cfRule>
  </conditionalFormatting>
  <conditionalFormatting sqref="D110:O111">
    <cfRule type="colorScale" priority="1">
      <colorScale>
        <cfvo type="min"/>
        <cfvo type="percentile" val="50"/>
        <cfvo type="max"/>
        <color rgb="FF5A8AC6"/>
        <color rgb="FFFCFCFF"/>
        <color rgb="FFF8696B"/>
      </colorScale>
    </cfRule>
  </conditionalFormatting>
  <conditionalFormatting sqref="G103">
    <cfRule type="colorScale" priority="4">
      <colorScale>
        <cfvo type="min"/>
        <cfvo type="percentile" val="50"/>
        <cfvo type="max"/>
        <color rgb="FF5A8AC6"/>
        <color rgb="FFFCFCFF"/>
        <color rgb="FFF8696B"/>
      </colorScale>
    </cfRule>
    <cfRule type="colorScale" priority="5">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2F2A8-0214-43D5-8E9F-EE4C76EFD74F}">
  <dimension ref="A1:H19"/>
  <sheetViews>
    <sheetView showGridLines="0" workbookViewId="0">
      <selection activeCell="I23" sqref="A1:I23"/>
    </sheetView>
  </sheetViews>
  <sheetFormatPr defaultRowHeight="15" x14ac:dyDescent="0.25"/>
  <cols>
    <col min="1" max="1" width="2.28515625" customWidth="1"/>
    <col min="2" max="2" width="6.28515625" bestFit="1" customWidth="1"/>
    <col min="3" max="3" width="10.42578125" bestFit="1" customWidth="1"/>
    <col min="4" max="5" width="12" bestFit="1" customWidth="1"/>
    <col min="6" max="6" width="10.140625" bestFit="1" customWidth="1"/>
    <col min="7" max="8" width="12" bestFit="1" customWidth="1"/>
  </cols>
  <sheetData>
    <row r="1" spans="1:8" x14ac:dyDescent="0.25">
      <c r="A1" s="3" t="s">
        <v>111</v>
      </c>
    </row>
    <row r="2" spans="1:8" x14ac:dyDescent="0.25">
      <c r="A2" s="3" t="s">
        <v>325</v>
      </c>
    </row>
    <row r="3" spans="1:8" x14ac:dyDescent="0.25">
      <c r="A3" s="3" t="s">
        <v>326</v>
      </c>
    </row>
    <row r="6" spans="1:8" ht="15.75" thickBot="1" x14ac:dyDescent="0.3">
      <c r="A6" t="s">
        <v>82</v>
      </c>
    </row>
    <row r="7" spans="1:8" x14ac:dyDescent="0.25">
      <c r="B7" s="127"/>
      <c r="C7" s="127"/>
      <c r="D7" s="127" t="s">
        <v>112</v>
      </c>
      <c r="E7" s="127" t="s">
        <v>113</v>
      </c>
      <c r="F7" s="127" t="s">
        <v>115</v>
      </c>
      <c r="G7" s="127" t="s">
        <v>117</v>
      </c>
      <c r="H7" s="127" t="s">
        <v>117</v>
      </c>
    </row>
    <row r="8" spans="1:8" ht="15.75" thickBot="1" x14ac:dyDescent="0.3">
      <c r="B8" s="128" t="s">
        <v>78</v>
      </c>
      <c r="C8" s="128" t="s">
        <v>79</v>
      </c>
      <c r="D8" s="128" t="s">
        <v>61</v>
      </c>
      <c r="E8" s="128" t="s">
        <v>114</v>
      </c>
      <c r="F8" s="128" t="s">
        <v>116</v>
      </c>
      <c r="G8" s="128" t="s">
        <v>118</v>
      </c>
      <c r="H8" s="128" t="s">
        <v>119</v>
      </c>
    </row>
    <row r="9" spans="1:8" x14ac:dyDescent="0.25">
      <c r="B9" s="126" t="s">
        <v>327</v>
      </c>
      <c r="C9" s="126" t="s">
        <v>328</v>
      </c>
      <c r="D9" s="126">
        <v>0</v>
      </c>
      <c r="E9" s="126">
        <v>13.333333333333336</v>
      </c>
      <c r="F9" s="126">
        <v>-25</v>
      </c>
      <c r="G9" s="126">
        <v>1E+30</v>
      </c>
      <c r="H9" s="126">
        <v>13.333333333333336</v>
      </c>
    </row>
    <row r="10" spans="1:8" x14ac:dyDescent="0.25">
      <c r="B10" s="126" t="s">
        <v>329</v>
      </c>
      <c r="C10" s="126" t="s">
        <v>330</v>
      </c>
      <c r="D10" s="126">
        <v>3.333333333333333</v>
      </c>
      <c r="E10" s="126">
        <v>0</v>
      </c>
      <c r="F10" s="126">
        <v>-25</v>
      </c>
      <c r="G10" s="126">
        <v>25</v>
      </c>
      <c r="H10" s="126">
        <v>20.000000000000004</v>
      </c>
    </row>
    <row r="11" spans="1:8" x14ac:dyDescent="0.25">
      <c r="B11" s="126" t="s">
        <v>331</v>
      </c>
      <c r="C11" s="126" t="s">
        <v>332</v>
      </c>
      <c r="D11" s="126">
        <v>0</v>
      </c>
      <c r="E11" s="126">
        <v>61.666666666666664</v>
      </c>
      <c r="F11" s="126">
        <v>100</v>
      </c>
      <c r="G11" s="126">
        <v>1E+30</v>
      </c>
      <c r="H11" s="126">
        <v>61.666666666666664</v>
      </c>
    </row>
    <row r="12" spans="1:8" x14ac:dyDescent="0.25">
      <c r="B12" s="126" t="s">
        <v>333</v>
      </c>
      <c r="C12" s="126" t="s">
        <v>334</v>
      </c>
      <c r="D12" s="126">
        <v>0</v>
      </c>
      <c r="E12" s="126">
        <v>75</v>
      </c>
      <c r="F12" s="126">
        <v>100</v>
      </c>
      <c r="G12" s="126">
        <v>1E+30</v>
      </c>
      <c r="H12" s="126">
        <v>75</v>
      </c>
    </row>
    <row r="13" spans="1:8" ht="15.75" thickBot="1" x14ac:dyDescent="0.3">
      <c r="B13" s="124" t="s">
        <v>335</v>
      </c>
      <c r="C13" s="124" t="s">
        <v>336</v>
      </c>
      <c r="D13" s="124">
        <v>6.6666666666666661</v>
      </c>
      <c r="E13" s="124">
        <v>0</v>
      </c>
      <c r="F13" s="124">
        <v>165</v>
      </c>
      <c r="G13" s="124">
        <v>185</v>
      </c>
      <c r="H13" s="124">
        <v>40.000000000000007</v>
      </c>
    </row>
    <row r="15" spans="1:8" ht="15.75" thickBot="1" x14ac:dyDescent="0.3">
      <c r="A15" t="s">
        <v>84</v>
      </c>
    </row>
    <row r="16" spans="1:8" x14ac:dyDescent="0.25">
      <c r="B16" s="127"/>
      <c r="C16" s="127"/>
      <c r="D16" s="127" t="s">
        <v>112</v>
      </c>
      <c r="E16" s="127" t="s">
        <v>120</v>
      </c>
      <c r="F16" s="127" t="s">
        <v>122</v>
      </c>
      <c r="G16" s="127" t="s">
        <v>117</v>
      </c>
      <c r="H16" s="127" t="s">
        <v>117</v>
      </c>
    </row>
    <row r="17" spans="2:8" ht="15.75" thickBot="1" x14ac:dyDescent="0.3">
      <c r="B17" s="128" t="s">
        <v>78</v>
      </c>
      <c r="C17" s="128" t="s">
        <v>79</v>
      </c>
      <c r="D17" s="128" t="s">
        <v>61</v>
      </c>
      <c r="E17" s="128" t="s">
        <v>121</v>
      </c>
      <c r="F17" s="128" t="s">
        <v>123</v>
      </c>
      <c r="G17" s="128" t="s">
        <v>118</v>
      </c>
      <c r="H17" s="128" t="s">
        <v>119</v>
      </c>
    </row>
    <row r="18" spans="2:8" x14ac:dyDescent="0.25">
      <c r="B18" s="126" t="s">
        <v>337</v>
      </c>
      <c r="C18" s="126" t="s">
        <v>312</v>
      </c>
      <c r="D18" s="126">
        <v>20</v>
      </c>
      <c r="E18" s="126">
        <v>38.333333333333336</v>
      </c>
      <c r="F18" s="126">
        <v>20</v>
      </c>
      <c r="G18" s="126">
        <v>1E+30</v>
      </c>
      <c r="H18" s="126">
        <v>5</v>
      </c>
    </row>
    <row r="19" spans="2:8" ht="15.75" thickBot="1" x14ac:dyDescent="0.3">
      <c r="B19" s="124" t="s">
        <v>338</v>
      </c>
      <c r="C19" s="124" t="s">
        <v>313</v>
      </c>
      <c r="D19" s="124">
        <v>10</v>
      </c>
      <c r="E19" s="124">
        <v>25</v>
      </c>
      <c r="F19" s="124">
        <v>10</v>
      </c>
      <c r="G19" s="124">
        <v>3.333333333333333</v>
      </c>
      <c r="H19" s="124">
        <v>1E+30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8ED28-B27A-4BBF-BBDB-872E20810E8F}">
  <dimension ref="A1:H19"/>
  <sheetViews>
    <sheetView showGridLines="0" workbookViewId="0">
      <selection activeCell="I21" sqref="A1:I21"/>
    </sheetView>
  </sheetViews>
  <sheetFormatPr defaultRowHeight="15" x14ac:dyDescent="0.25"/>
  <cols>
    <col min="1" max="1" width="2.28515625" customWidth="1"/>
    <col min="2" max="2" width="6.28515625" bestFit="1" customWidth="1"/>
    <col min="3" max="3" width="18.28515625" bestFit="1" customWidth="1"/>
    <col min="4" max="4" width="12.7109375" bestFit="1" customWidth="1"/>
    <col min="5" max="5" width="12" bestFit="1" customWidth="1"/>
    <col min="6" max="6" width="10.140625" bestFit="1" customWidth="1"/>
    <col min="7" max="8" width="12" bestFit="1" customWidth="1"/>
  </cols>
  <sheetData>
    <row r="1" spans="1:8" x14ac:dyDescent="0.25">
      <c r="A1" s="3" t="s">
        <v>111</v>
      </c>
    </row>
    <row r="2" spans="1:8" x14ac:dyDescent="0.25">
      <c r="A2" s="3" t="s">
        <v>325</v>
      </c>
    </row>
    <row r="3" spans="1:8" x14ac:dyDescent="0.25">
      <c r="A3" s="3" t="s">
        <v>339</v>
      </c>
    </row>
    <row r="6" spans="1:8" ht="15.75" thickBot="1" x14ac:dyDescent="0.3">
      <c r="A6" t="s">
        <v>82</v>
      </c>
    </row>
    <row r="7" spans="1:8" x14ac:dyDescent="0.25">
      <c r="B7" s="127"/>
      <c r="C7" s="127"/>
      <c r="D7" s="127" t="s">
        <v>112</v>
      </c>
      <c r="E7" s="127" t="s">
        <v>113</v>
      </c>
      <c r="F7" s="127" t="s">
        <v>115</v>
      </c>
      <c r="G7" s="127" t="s">
        <v>117</v>
      </c>
      <c r="H7" s="127" t="s">
        <v>117</v>
      </c>
    </row>
    <row r="8" spans="1:8" ht="15.75" thickBot="1" x14ac:dyDescent="0.3">
      <c r="B8" s="128" t="s">
        <v>78</v>
      </c>
      <c r="C8" s="128" t="s">
        <v>79</v>
      </c>
      <c r="D8" s="128" t="s">
        <v>61</v>
      </c>
      <c r="E8" s="128" t="s">
        <v>114</v>
      </c>
      <c r="F8" s="128" t="s">
        <v>116</v>
      </c>
      <c r="G8" s="128" t="s">
        <v>118</v>
      </c>
      <c r="H8" s="128" t="s">
        <v>119</v>
      </c>
    </row>
    <row r="9" spans="1:8" x14ac:dyDescent="0.25">
      <c r="B9" s="126" t="s">
        <v>340</v>
      </c>
      <c r="C9" s="126" t="s">
        <v>341</v>
      </c>
      <c r="D9" s="126">
        <v>38.333333333333329</v>
      </c>
      <c r="E9" s="126">
        <v>0</v>
      </c>
      <c r="F9" s="126">
        <v>20</v>
      </c>
      <c r="G9" s="126">
        <v>1E+30</v>
      </c>
      <c r="H9" s="126">
        <v>4.9999999999999982</v>
      </c>
    </row>
    <row r="10" spans="1:8" ht="15.75" thickBot="1" x14ac:dyDescent="0.3">
      <c r="B10" s="124" t="s">
        <v>342</v>
      </c>
      <c r="C10" s="124" t="s">
        <v>343</v>
      </c>
      <c r="D10" s="124">
        <v>25</v>
      </c>
      <c r="E10" s="124">
        <v>0</v>
      </c>
      <c r="F10" s="124">
        <v>10</v>
      </c>
      <c r="G10" s="124">
        <v>3.3333333333333321</v>
      </c>
      <c r="H10" s="124">
        <v>1E+30</v>
      </c>
    </row>
    <row r="12" spans="1:8" ht="15.75" thickBot="1" x14ac:dyDescent="0.3">
      <c r="A12" t="s">
        <v>84</v>
      </c>
    </row>
    <row r="13" spans="1:8" x14ac:dyDescent="0.25">
      <c r="B13" s="127"/>
      <c r="C13" s="127"/>
      <c r="D13" s="127" t="s">
        <v>112</v>
      </c>
      <c r="E13" s="127" t="s">
        <v>120</v>
      </c>
      <c r="F13" s="127" t="s">
        <v>122</v>
      </c>
      <c r="G13" s="127" t="s">
        <v>117</v>
      </c>
      <c r="H13" s="127" t="s">
        <v>117</v>
      </c>
    </row>
    <row r="14" spans="1:8" ht="15.75" thickBot="1" x14ac:dyDescent="0.3">
      <c r="B14" s="128" t="s">
        <v>78</v>
      </c>
      <c r="C14" s="128" t="s">
        <v>79</v>
      </c>
      <c r="D14" s="128" t="s">
        <v>61</v>
      </c>
      <c r="E14" s="128" t="s">
        <v>121</v>
      </c>
      <c r="F14" s="128" t="s">
        <v>123</v>
      </c>
      <c r="G14" s="128" t="s">
        <v>118</v>
      </c>
      <c r="H14" s="128" t="s">
        <v>119</v>
      </c>
    </row>
    <row r="15" spans="1:8" x14ac:dyDescent="0.25">
      <c r="B15" s="126" t="s">
        <v>344</v>
      </c>
      <c r="C15" s="126" t="s">
        <v>312</v>
      </c>
      <c r="D15" s="126">
        <v>-38.333333333333329</v>
      </c>
      <c r="E15" s="126">
        <v>0</v>
      </c>
      <c r="F15" s="126">
        <v>-25</v>
      </c>
      <c r="G15" s="126">
        <v>1E+30</v>
      </c>
      <c r="H15" s="126">
        <v>13.333333333333332</v>
      </c>
    </row>
    <row r="16" spans="1:8" x14ac:dyDescent="0.25">
      <c r="B16" s="126" t="s">
        <v>345</v>
      </c>
      <c r="C16" s="126" t="s">
        <v>313</v>
      </c>
      <c r="D16" s="126">
        <v>-25</v>
      </c>
      <c r="E16" s="126">
        <v>3.3333333333333321</v>
      </c>
      <c r="F16" s="126">
        <v>-25</v>
      </c>
      <c r="G16" s="126">
        <v>25</v>
      </c>
      <c r="H16" s="126">
        <v>20</v>
      </c>
    </row>
    <row r="17" spans="2:8" x14ac:dyDescent="0.25">
      <c r="B17" s="126" t="s">
        <v>346</v>
      </c>
      <c r="C17" s="126" t="s">
        <v>314</v>
      </c>
      <c r="D17" s="126">
        <v>38.333333333333329</v>
      </c>
      <c r="E17" s="126">
        <v>0</v>
      </c>
      <c r="F17" s="126">
        <v>100</v>
      </c>
      <c r="G17" s="126">
        <v>1E+30</v>
      </c>
      <c r="H17" s="126">
        <v>61.666666666666671</v>
      </c>
    </row>
    <row r="18" spans="2:8" x14ac:dyDescent="0.25">
      <c r="B18" s="126" t="s">
        <v>347</v>
      </c>
      <c r="C18" s="126" t="s">
        <v>315</v>
      </c>
      <c r="D18" s="126">
        <v>25</v>
      </c>
      <c r="E18" s="126">
        <v>0</v>
      </c>
      <c r="F18" s="126">
        <v>100</v>
      </c>
      <c r="G18" s="126">
        <v>1E+30</v>
      </c>
      <c r="H18" s="126">
        <v>75</v>
      </c>
    </row>
    <row r="19" spans="2:8" ht="15.75" thickBot="1" x14ac:dyDescent="0.3">
      <c r="B19" s="124" t="s">
        <v>348</v>
      </c>
      <c r="C19" s="124" t="s">
        <v>316</v>
      </c>
      <c r="D19" s="124">
        <v>165</v>
      </c>
      <c r="E19" s="124">
        <v>6.6666666666666661</v>
      </c>
      <c r="F19" s="124">
        <v>165</v>
      </c>
      <c r="G19" s="124">
        <v>185.00000000000003</v>
      </c>
      <c r="H19" s="124">
        <v>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419"/>
  <sheetViews>
    <sheetView zoomScale="70" zoomScaleNormal="70" workbookViewId="0"/>
  </sheetViews>
  <sheetFormatPr defaultColWidth="8.85546875" defaultRowHeight="15" x14ac:dyDescent="0.25"/>
  <cols>
    <col min="1" max="1" width="4" customWidth="1"/>
    <col min="2" max="2" width="18.28515625" customWidth="1"/>
    <col min="3" max="3" width="14.28515625" customWidth="1"/>
    <col min="4" max="4" width="14.7109375" customWidth="1"/>
    <col min="5" max="5" width="12.7109375" customWidth="1"/>
    <col min="6" max="6" width="17.28515625" bestFit="1" customWidth="1"/>
    <col min="7" max="8" width="15.7109375" customWidth="1"/>
    <col min="9" max="9" width="9.140625" customWidth="1"/>
    <col min="10" max="10" width="17.28515625" bestFit="1" customWidth="1"/>
    <col min="11" max="13" width="9.140625" customWidth="1"/>
    <col min="20" max="23" width="9.140625" style="1"/>
  </cols>
  <sheetData>
    <row r="1" spans="1:23" s="2" customFormat="1" ht="26.25" x14ac:dyDescent="0.4">
      <c r="A1" s="5"/>
    </row>
    <row r="2" spans="1:23" ht="122.25" customHeight="1" x14ac:dyDescent="0.25">
      <c r="T2"/>
      <c r="U2"/>
      <c r="V2"/>
      <c r="W2"/>
    </row>
    <row r="3" spans="1:23" x14ac:dyDescent="0.25">
      <c r="T3"/>
      <c r="U3"/>
      <c r="V3"/>
      <c r="W3"/>
    </row>
    <row r="4" spans="1:23" x14ac:dyDescent="0.25">
      <c r="T4"/>
      <c r="U4"/>
      <c r="V4"/>
      <c r="W4"/>
    </row>
    <row r="5" spans="1:23" x14ac:dyDescent="0.25">
      <c r="T5"/>
      <c r="U5"/>
      <c r="V5"/>
      <c r="W5"/>
    </row>
    <row r="6" spans="1:23" x14ac:dyDescent="0.25">
      <c r="T6"/>
      <c r="U6"/>
      <c r="V6"/>
      <c r="W6"/>
    </row>
    <row r="7" spans="1:23" x14ac:dyDescent="0.25">
      <c r="T7"/>
      <c r="U7"/>
      <c r="V7"/>
      <c r="W7"/>
    </row>
    <row r="8" spans="1:23" x14ac:dyDescent="0.25">
      <c r="T8"/>
      <c r="U8"/>
      <c r="V8"/>
      <c r="W8"/>
    </row>
    <row r="9" spans="1:23" x14ac:dyDescent="0.25">
      <c r="T9"/>
      <c r="U9"/>
      <c r="V9"/>
      <c r="W9"/>
    </row>
    <row r="10" spans="1:23" x14ac:dyDescent="0.25">
      <c r="T10"/>
      <c r="U10"/>
      <c r="V10"/>
      <c r="W10"/>
    </row>
    <row r="11" spans="1:23" x14ac:dyDescent="0.25">
      <c r="T11"/>
      <c r="U11"/>
      <c r="V11"/>
      <c r="W11"/>
    </row>
    <row r="12" spans="1:23" x14ac:dyDescent="0.25">
      <c r="T12"/>
      <c r="U12"/>
      <c r="V12"/>
      <c r="W12"/>
    </row>
    <row r="13" spans="1:23" ht="19.5" customHeight="1" x14ac:dyDescent="0.25">
      <c r="T13"/>
      <c r="U13" s="42"/>
      <c r="V13" s="42"/>
      <c r="W13"/>
    </row>
    <row r="14" spans="1:23" x14ac:dyDescent="0.25">
      <c r="T14"/>
      <c r="U14" s="42"/>
      <c r="V14" s="42"/>
      <c r="W14"/>
    </row>
    <row r="15" spans="1:23" x14ac:dyDescent="0.25">
      <c r="T15"/>
      <c r="U15" s="42"/>
      <c r="V15" s="42"/>
      <c r="W15"/>
    </row>
    <row r="16" spans="1:23" x14ac:dyDescent="0.25">
      <c r="T16"/>
      <c r="U16" s="42"/>
      <c r="V16" s="42"/>
      <c r="W16"/>
    </row>
    <row r="17" spans="2:23" x14ac:dyDescent="0.25">
      <c r="T17"/>
      <c r="U17"/>
      <c r="V17"/>
      <c r="W17"/>
    </row>
    <row r="18" spans="2:23" x14ac:dyDescent="0.25">
      <c r="T18"/>
      <c r="U18" s="42"/>
      <c r="V18" s="42"/>
      <c r="W18"/>
    </row>
    <row r="19" spans="2:23" x14ac:dyDescent="0.25">
      <c r="T19"/>
      <c r="U19" s="42"/>
      <c r="V19" s="42"/>
      <c r="W19"/>
    </row>
    <row r="20" spans="2:23" x14ac:dyDescent="0.25">
      <c r="T20"/>
      <c r="U20" s="42"/>
      <c r="V20" s="42"/>
      <c r="W20"/>
    </row>
    <row r="21" spans="2:23" x14ac:dyDescent="0.25">
      <c r="T21"/>
      <c r="U21" s="42"/>
      <c r="V21" s="42"/>
      <c r="W21"/>
    </row>
    <row r="22" spans="2:23" x14ac:dyDescent="0.25">
      <c r="T22"/>
      <c r="U22"/>
      <c r="V22"/>
      <c r="W22"/>
    </row>
    <row r="23" spans="2:23" x14ac:dyDescent="0.25">
      <c r="T23"/>
      <c r="U23" s="42"/>
      <c r="V23" s="42"/>
      <c r="W23"/>
    </row>
    <row r="24" spans="2:23" ht="15" customHeight="1" x14ac:dyDescent="0.25">
      <c r="B24" s="15"/>
      <c r="C24" s="15"/>
      <c r="D24" s="15"/>
      <c r="E24" s="15"/>
      <c r="F24" s="15"/>
      <c r="T24"/>
      <c r="U24" s="42"/>
      <c r="V24" s="42"/>
      <c r="W24"/>
    </row>
    <row r="25" spans="2:23" ht="15" customHeight="1" x14ac:dyDescent="0.25">
      <c r="B25" s="88"/>
      <c r="C25" s="19"/>
      <c r="D25" s="19"/>
      <c r="E25" s="16"/>
      <c r="F25" s="16"/>
      <c r="T25"/>
      <c r="U25" s="42"/>
      <c r="V25" s="42"/>
      <c r="W25"/>
    </row>
    <row r="26" spans="2:23" ht="15" customHeight="1" x14ac:dyDescent="0.25">
      <c r="B26" s="89"/>
      <c r="C26" s="19"/>
      <c r="D26" s="19"/>
      <c r="E26" s="19"/>
      <c r="F26" s="19"/>
      <c r="T26"/>
      <c r="U26" s="42"/>
      <c r="V26" s="42"/>
      <c r="W26"/>
    </row>
    <row r="27" spans="2:23" ht="15" customHeight="1" x14ac:dyDescent="0.25">
      <c r="B27" s="90"/>
      <c r="C27" s="53"/>
      <c r="D27" s="53"/>
      <c r="E27" s="53"/>
      <c r="F27" s="53"/>
      <c r="T27"/>
      <c r="U27"/>
      <c r="V27"/>
      <c r="W27"/>
    </row>
    <row r="28" spans="2:23" ht="15" customHeight="1" x14ac:dyDescent="0.25">
      <c r="C28" s="17"/>
      <c r="D28" s="18"/>
      <c r="E28" s="19"/>
      <c r="T28"/>
      <c r="U28" s="42"/>
      <c r="V28" s="42"/>
      <c r="W28"/>
    </row>
    <row r="29" spans="2:23" x14ac:dyDescent="0.25">
      <c r="C29" s="17"/>
      <c r="D29" s="18"/>
      <c r="E29" s="19"/>
      <c r="T29"/>
      <c r="U29" s="42"/>
      <c r="V29" s="42"/>
      <c r="W29"/>
    </row>
    <row r="30" spans="2:23" x14ac:dyDescent="0.25">
      <c r="C30" s="17"/>
      <c r="D30" s="18"/>
      <c r="E30" s="19"/>
      <c r="T30"/>
      <c r="U30" s="42"/>
      <c r="V30" s="42"/>
      <c r="W30"/>
    </row>
    <row r="31" spans="2:23" x14ac:dyDescent="0.25">
      <c r="C31" s="17"/>
      <c r="D31" s="18"/>
      <c r="E31" s="19"/>
      <c r="T31"/>
      <c r="U31"/>
      <c r="V31"/>
      <c r="W31"/>
    </row>
    <row r="32" spans="2:23" x14ac:dyDescent="0.25">
      <c r="T32"/>
      <c r="U32" s="42"/>
      <c r="V32" s="42"/>
      <c r="W32"/>
    </row>
    <row r="33" spans="2:23" x14ac:dyDescent="0.25">
      <c r="T33"/>
      <c r="U33" s="42"/>
      <c r="V33" s="42"/>
      <c r="W33"/>
    </row>
    <row r="34" spans="2:23" x14ac:dyDescent="0.25">
      <c r="T34"/>
      <c r="U34" s="42"/>
      <c r="V34" s="42"/>
      <c r="W34"/>
    </row>
    <row r="35" spans="2:23" x14ac:dyDescent="0.25">
      <c r="T35"/>
      <c r="U35"/>
      <c r="V35"/>
      <c r="W35"/>
    </row>
    <row r="36" spans="2:23" x14ac:dyDescent="0.25">
      <c r="T36"/>
      <c r="U36" s="42"/>
      <c r="V36" s="42"/>
      <c r="W36"/>
    </row>
    <row r="37" spans="2:23" x14ac:dyDescent="0.25">
      <c r="T37"/>
      <c r="U37" s="42"/>
      <c r="V37" s="42"/>
      <c r="W37"/>
    </row>
    <row r="38" spans="2:23" x14ac:dyDescent="0.25">
      <c r="T38"/>
      <c r="U38" s="42"/>
      <c r="V38" s="42"/>
      <c r="W38"/>
    </row>
    <row r="39" spans="2:23" x14ac:dyDescent="0.25">
      <c r="B39" s="3"/>
      <c r="T39"/>
      <c r="U39"/>
      <c r="V39"/>
      <c r="W39"/>
    </row>
    <row r="40" spans="2:23" ht="18.75" customHeight="1" x14ac:dyDescent="0.25">
      <c r="B40" s="3"/>
      <c r="C40" s="19"/>
      <c r="D40" s="19"/>
      <c r="E40" s="19"/>
      <c r="F40" s="19"/>
      <c r="G40" s="19"/>
      <c r="H40" s="19"/>
      <c r="I40" s="19"/>
      <c r="J40" s="19"/>
      <c r="K40" s="3"/>
      <c r="L40" s="3"/>
      <c r="M40" s="3"/>
      <c r="T40"/>
      <c r="U40"/>
      <c r="V40"/>
      <c r="W40"/>
    </row>
    <row r="41" spans="2:23" ht="18.75" customHeight="1" x14ac:dyDescent="0.25">
      <c r="B41" s="3"/>
      <c r="C41" s="19"/>
      <c r="D41" s="16"/>
      <c r="E41" s="19"/>
      <c r="F41" s="19"/>
      <c r="G41" s="16"/>
      <c r="H41" s="16"/>
      <c r="I41" s="16"/>
      <c r="J41" s="19"/>
      <c r="K41" s="3"/>
      <c r="L41" s="3"/>
      <c r="M41" s="3"/>
      <c r="T41"/>
      <c r="U41"/>
      <c r="V41"/>
      <c r="W41"/>
    </row>
    <row r="42" spans="2:23" x14ac:dyDescent="0.25">
      <c r="B42" s="38"/>
      <c r="C42" s="19"/>
      <c r="D42" s="19"/>
      <c r="E42" s="19"/>
      <c r="F42" s="19"/>
      <c r="G42" s="19"/>
      <c r="H42" s="19"/>
      <c r="I42" s="19"/>
      <c r="J42" s="19"/>
      <c r="K42" s="55"/>
      <c r="L42" s="38"/>
      <c r="M42" s="55"/>
      <c r="T42"/>
      <c r="U42"/>
      <c r="V42"/>
      <c r="W42"/>
    </row>
    <row r="43" spans="2:23" x14ac:dyDescent="0.25">
      <c r="B43" s="11"/>
      <c r="C43" s="19"/>
      <c r="D43" s="53"/>
      <c r="E43" s="53"/>
      <c r="F43" s="53"/>
      <c r="G43" s="53"/>
      <c r="H43" s="53"/>
      <c r="I43" s="53"/>
      <c r="J43" s="19"/>
      <c r="K43" s="11"/>
      <c r="L43" s="11"/>
      <c r="M43" s="11"/>
      <c r="T43"/>
      <c r="U43"/>
      <c r="V43"/>
      <c r="W43"/>
    </row>
    <row r="44" spans="2:23" x14ac:dyDescent="0.25">
      <c r="C44" s="19"/>
      <c r="D44" s="19"/>
      <c r="E44" s="19"/>
      <c r="F44" s="19"/>
      <c r="G44" s="19"/>
      <c r="H44" s="19"/>
      <c r="I44" s="19"/>
      <c r="J44" s="19"/>
      <c r="T44"/>
      <c r="U44" s="11"/>
      <c r="V44"/>
      <c r="W44"/>
    </row>
    <row r="45" spans="2:23" x14ac:dyDescent="0.25">
      <c r="C45" s="19"/>
      <c r="D45" s="19"/>
      <c r="E45" s="19"/>
      <c r="F45" s="19"/>
      <c r="G45" s="53"/>
      <c r="H45" s="19"/>
      <c r="I45" s="19"/>
      <c r="J45" s="19"/>
      <c r="T45"/>
      <c r="U45" s="11"/>
      <c r="V45"/>
      <c r="W45"/>
    </row>
    <row r="46" spans="2:23" x14ac:dyDescent="0.25">
      <c r="C46" s="19"/>
      <c r="D46" s="19"/>
      <c r="E46" s="19"/>
      <c r="F46" s="19"/>
      <c r="G46" s="19"/>
      <c r="H46" s="19"/>
      <c r="I46" s="19"/>
      <c r="J46" s="19"/>
      <c r="T46"/>
      <c r="U46" s="11"/>
      <c r="V46"/>
      <c r="W46"/>
    </row>
    <row r="47" spans="2:23" x14ac:dyDescent="0.25">
      <c r="C47" s="19"/>
      <c r="D47" s="19"/>
      <c r="E47" s="54"/>
      <c r="F47" s="54"/>
      <c r="G47" s="54"/>
      <c r="H47" s="54"/>
      <c r="I47" s="19"/>
      <c r="J47" s="19"/>
      <c r="T47"/>
      <c r="U47"/>
      <c r="V47"/>
      <c r="W47"/>
    </row>
    <row r="48" spans="2:23" x14ac:dyDescent="0.25">
      <c r="D48" s="40"/>
      <c r="E48" s="41"/>
      <c r="F48" s="41"/>
      <c r="G48" s="41"/>
      <c r="H48" s="41"/>
      <c r="T48"/>
      <c r="U48"/>
      <c r="V48"/>
      <c r="W48"/>
    </row>
    <row r="49" spans="2:23" x14ac:dyDescent="0.25">
      <c r="D49" s="40"/>
      <c r="E49" s="41"/>
      <c r="F49" s="41"/>
      <c r="G49" s="41"/>
      <c r="H49" s="41"/>
      <c r="T49"/>
      <c r="U49"/>
      <c r="V49"/>
      <c r="W49"/>
    </row>
    <row r="50" spans="2:23" x14ac:dyDescent="0.25">
      <c r="T50"/>
      <c r="U50"/>
      <c r="V50"/>
      <c r="W50"/>
    </row>
    <row r="51" spans="2:23" x14ac:dyDescent="0.25">
      <c r="T51"/>
      <c r="U51"/>
      <c r="V51"/>
      <c r="W51"/>
    </row>
    <row r="52" spans="2:23" x14ac:dyDescent="0.25">
      <c r="T52"/>
      <c r="U52"/>
      <c r="V52"/>
      <c r="W52"/>
    </row>
    <row r="53" spans="2:23" x14ac:dyDescent="0.25">
      <c r="T53"/>
      <c r="U53"/>
      <c r="V53"/>
      <c r="W53"/>
    </row>
    <row r="54" spans="2:23" x14ac:dyDescent="0.25">
      <c r="T54"/>
      <c r="U54"/>
      <c r="V54"/>
      <c r="W54"/>
    </row>
    <row r="55" spans="2:23" x14ac:dyDescent="0.25">
      <c r="T55"/>
      <c r="U55"/>
      <c r="V55"/>
      <c r="W55"/>
    </row>
    <row r="56" spans="2:23" ht="15.75" thickBot="1" x14ac:dyDescent="0.3">
      <c r="B56" s="142" t="s">
        <v>310</v>
      </c>
      <c r="C56" s="97" t="s">
        <v>54</v>
      </c>
      <c r="D56" s="97" t="s">
        <v>55</v>
      </c>
      <c r="T56"/>
      <c r="U56"/>
      <c r="V56"/>
      <c r="W56"/>
    </row>
    <row r="57" spans="2:23" x14ac:dyDescent="0.25">
      <c r="B57" s="97" t="s">
        <v>278</v>
      </c>
      <c r="C57" s="91">
        <v>38.333333333333329</v>
      </c>
      <c r="D57" s="91">
        <v>25</v>
      </c>
      <c r="F57" s="143" t="s">
        <v>63</v>
      </c>
      <c r="T57"/>
      <c r="U57"/>
      <c r="V57"/>
      <c r="W57"/>
    </row>
    <row r="58" spans="2:23" ht="15.75" thickBot="1" x14ac:dyDescent="0.3">
      <c r="B58" s="97" t="s">
        <v>311</v>
      </c>
      <c r="C58" s="109">
        <v>20</v>
      </c>
      <c r="D58" s="109">
        <v>10</v>
      </c>
      <c r="F58" s="144">
        <f>SUMPRODUCT(C57:D57,C58:D58)</f>
        <v>1016.6666666666665</v>
      </c>
      <c r="T58"/>
      <c r="U58"/>
      <c r="V58"/>
      <c r="W58"/>
    </row>
    <row r="59" spans="2:23" x14ac:dyDescent="0.25">
      <c r="T59"/>
      <c r="U59"/>
      <c r="V59"/>
      <c r="W59"/>
    </row>
    <row r="60" spans="2:23" x14ac:dyDescent="0.25">
      <c r="B60" s="97" t="s">
        <v>312</v>
      </c>
      <c r="C60" s="109">
        <v>-1</v>
      </c>
      <c r="D60" s="109">
        <v>0</v>
      </c>
      <c r="E60" s="95">
        <f>SUMPRODUCT($C$57:$D$57,C60:D60)</f>
        <v>-38.333333333333329</v>
      </c>
      <c r="F60" s="97" t="s">
        <v>192</v>
      </c>
      <c r="G60" s="140">
        <v>-25</v>
      </c>
      <c r="T60"/>
      <c r="U60"/>
      <c r="V60"/>
      <c r="W60"/>
    </row>
    <row r="61" spans="2:23" x14ac:dyDescent="0.25">
      <c r="B61" s="97" t="s">
        <v>313</v>
      </c>
      <c r="C61" s="109">
        <v>0</v>
      </c>
      <c r="D61" s="109">
        <v>-1</v>
      </c>
      <c r="E61" s="95">
        <f t="shared" ref="E61:E64" si="0">SUMPRODUCT($C$57:$D$57,C61:D61)</f>
        <v>-25</v>
      </c>
      <c r="F61" s="97" t="s">
        <v>192</v>
      </c>
      <c r="G61" s="140">
        <v>-25</v>
      </c>
      <c r="T61"/>
      <c r="U61"/>
      <c r="V61"/>
      <c r="W61"/>
    </row>
    <row r="62" spans="2:23" x14ac:dyDescent="0.25">
      <c r="B62" s="97" t="s">
        <v>314</v>
      </c>
      <c r="C62" s="109">
        <v>1</v>
      </c>
      <c r="D62" s="109">
        <v>0</v>
      </c>
      <c r="E62" s="95">
        <f t="shared" si="0"/>
        <v>38.333333333333329</v>
      </c>
      <c r="F62" s="97" t="s">
        <v>192</v>
      </c>
      <c r="G62" s="140">
        <v>100</v>
      </c>
      <c r="T62"/>
      <c r="U62"/>
      <c r="V62"/>
      <c r="W62"/>
    </row>
    <row r="63" spans="2:23" x14ac:dyDescent="0.25">
      <c r="B63" s="97" t="s">
        <v>315</v>
      </c>
      <c r="C63" s="109">
        <v>0</v>
      </c>
      <c r="D63" s="109">
        <v>1</v>
      </c>
      <c r="E63" s="95">
        <f t="shared" si="0"/>
        <v>25</v>
      </c>
      <c r="F63" s="97" t="s">
        <v>192</v>
      </c>
      <c r="G63" s="140">
        <v>100</v>
      </c>
      <c r="T63"/>
      <c r="U63"/>
      <c r="V63"/>
      <c r="W63"/>
    </row>
    <row r="64" spans="2:23" x14ac:dyDescent="0.25">
      <c r="B64" s="97" t="s">
        <v>316</v>
      </c>
      <c r="C64" s="109">
        <v>3</v>
      </c>
      <c r="D64" s="109">
        <v>2</v>
      </c>
      <c r="E64" s="95">
        <f t="shared" si="0"/>
        <v>165</v>
      </c>
      <c r="F64" s="97" t="s">
        <v>192</v>
      </c>
      <c r="G64" s="140">
        <v>165</v>
      </c>
      <c r="T64"/>
      <c r="U64"/>
      <c r="V64"/>
      <c r="W64"/>
    </row>
    <row r="65" spans="2:23" x14ac:dyDescent="0.25">
      <c r="T65"/>
      <c r="U65"/>
      <c r="V65"/>
      <c r="W65"/>
    </row>
    <row r="66" spans="2:23" x14ac:dyDescent="0.25">
      <c r="T66"/>
      <c r="U66"/>
      <c r="V66"/>
      <c r="W66"/>
    </row>
    <row r="67" spans="2:23" x14ac:dyDescent="0.25">
      <c r="B67" s="100" t="s">
        <v>111</v>
      </c>
      <c r="C67" s="101"/>
      <c r="D67" s="101"/>
      <c r="E67" s="101"/>
      <c r="F67" s="101"/>
      <c r="G67" s="101"/>
      <c r="H67" s="101"/>
      <c r="I67" s="101"/>
      <c r="T67"/>
      <c r="U67"/>
      <c r="V67"/>
      <c r="W67"/>
    </row>
    <row r="68" spans="2:23" x14ac:dyDescent="0.25">
      <c r="B68" s="100" t="s">
        <v>325</v>
      </c>
      <c r="C68" s="101"/>
      <c r="D68" s="101"/>
      <c r="E68" s="101"/>
      <c r="F68" s="101"/>
      <c r="G68" s="101"/>
      <c r="H68" s="101"/>
      <c r="I68" s="101"/>
      <c r="T68"/>
      <c r="U68"/>
      <c r="V68"/>
      <c r="W68"/>
    </row>
    <row r="69" spans="2:23" x14ac:dyDescent="0.25">
      <c r="B69" s="100" t="s">
        <v>339</v>
      </c>
      <c r="C69" s="101"/>
      <c r="D69" s="101"/>
      <c r="E69" s="101"/>
      <c r="F69" s="101"/>
      <c r="G69" s="101"/>
      <c r="H69" s="101"/>
      <c r="I69" s="101"/>
      <c r="T69"/>
      <c r="U69"/>
      <c r="V69"/>
      <c r="W69"/>
    </row>
    <row r="70" spans="2:23" x14ac:dyDescent="0.25">
      <c r="B70" s="101"/>
      <c r="C70" s="101"/>
      <c r="D70" s="101"/>
      <c r="E70" s="101"/>
      <c r="F70" s="101"/>
      <c r="G70" s="101"/>
      <c r="H70" s="101"/>
      <c r="I70" s="101"/>
      <c r="T70"/>
      <c r="U70"/>
      <c r="V70"/>
      <c r="W70"/>
    </row>
    <row r="71" spans="2:23" x14ac:dyDescent="0.25">
      <c r="B71" s="101"/>
      <c r="C71" s="101"/>
      <c r="D71" s="101"/>
      <c r="E71" s="101"/>
      <c r="F71" s="101"/>
      <c r="G71" s="101"/>
      <c r="H71" s="101"/>
      <c r="I71" s="101"/>
      <c r="T71"/>
      <c r="U71"/>
      <c r="V71"/>
      <c r="W71"/>
    </row>
    <row r="72" spans="2:23" ht="15.75" thickBot="1" x14ac:dyDescent="0.3">
      <c r="B72" s="101" t="s">
        <v>82</v>
      </c>
      <c r="C72" s="101"/>
      <c r="D72" s="101"/>
      <c r="E72" s="101"/>
      <c r="F72" s="101"/>
      <c r="G72" s="101"/>
      <c r="H72" s="101"/>
      <c r="I72" s="101"/>
      <c r="T72"/>
      <c r="U72"/>
      <c r="V72"/>
      <c r="W72"/>
    </row>
    <row r="73" spans="2:23" x14ac:dyDescent="0.25">
      <c r="B73" s="101"/>
      <c r="C73" s="102"/>
      <c r="D73" s="102"/>
      <c r="E73" s="102" t="s">
        <v>112</v>
      </c>
      <c r="F73" s="102" t="s">
        <v>113</v>
      </c>
      <c r="G73" s="102" t="s">
        <v>115</v>
      </c>
      <c r="H73" s="102" t="s">
        <v>117</v>
      </c>
      <c r="I73" s="102" t="s">
        <v>117</v>
      </c>
      <c r="T73"/>
      <c r="U73"/>
      <c r="V73"/>
      <c r="W73"/>
    </row>
    <row r="74" spans="2:23" ht="15.75" thickBot="1" x14ac:dyDescent="0.3">
      <c r="B74" s="101"/>
      <c r="C74" s="103" t="s">
        <v>78</v>
      </c>
      <c r="D74" s="103" t="s">
        <v>79</v>
      </c>
      <c r="E74" s="103" t="s">
        <v>61</v>
      </c>
      <c r="F74" s="103" t="s">
        <v>114</v>
      </c>
      <c r="G74" s="103" t="s">
        <v>116</v>
      </c>
      <c r="H74" s="103" t="s">
        <v>118</v>
      </c>
      <c r="I74" s="103" t="s">
        <v>119</v>
      </c>
      <c r="T74"/>
      <c r="U74"/>
      <c r="V74"/>
      <c r="W74"/>
    </row>
    <row r="75" spans="2:23" x14ac:dyDescent="0.25">
      <c r="B75" s="101"/>
      <c r="C75" s="106" t="s">
        <v>340</v>
      </c>
      <c r="D75" s="106" t="s">
        <v>341</v>
      </c>
      <c r="E75" s="106">
        <v>38.333333333333329</v>
      </c>
      <c r="F75" s="106">
        <v>0</v>
      </c>
      <c r="G75" s="106">
        <v>20</v>
      </c>
      <c r="H75" s="106">
        <v>1E+30</v>
      </c>
      <c r="I75" s="106">
        <v>4.9999999999999982</v>
      </c>
      <c r="T75"/>
      <c r="U75"/>
      <c r="V75"/>
      <c r="W75"/>
    </row>
    <row r="76" spans="2:23" ht="15.75" thickBot="1" x14ac:dyDescent="0.3">
      <c r="B76" s="101"/>
      <c r="C76" s="107" t="s">
        <v>342</v>
      </c>
      <c r="D76" s="107" t="s">
        <v>343</v>
      </c>
      <c r="E76" s="107">
        <v>25</v>
      </c>
      <c r="F76" s="107">
        <v>0</v>
      </c>
      <c r="G76" s="107">
        <v>10</v>
      </c>
      <c r="H76" s="107">
        <v>3.3333333333333321</v>
      </c>
      <c r="I76" s="107">
        <v>1E+30</v>
      </c>
      <c r="T76"/>
      <c r="U76"/>
      <c r="V76"/>
      <c r="W76"/>
    </row>
    <row r="77" spans="2:23" x14ac:dyDescent="0.25">
      <c r="B77" s="101"/>
      <c r="C77" s="101"/>
      <c r="D77" s="101"/>
      <c r="E77" s="101"/>
      <c r="F77" s="101"/>
      <c r="G77" s="101"/>
      <c r="H77" s="101"/>
      <c r="I77" s="101"/>
      <c r="T77"/>
      <c r="U77"/>
      <c r="V77"/>
      <c r="W77"/>
    </row>
    <row r="78" spans="2:23" ht="15.75" thickBot="1" x14ac:dyDescent="0.3">
      <c r="B78" s="101" t="s">
        <v>84</v>
      </c>
      <c r="C78" s="101"/>
      <c r="D78" s="101"/>
      <c r="E78" s="101"/>
      <c r="F78" s="101"/>
      <c r="G78" s="101"/>
      <c r="H78" s="101"/>
      <c r="I78" s="101"/>
      <c r="T78"/>
      <c r="U78"/>
      <c r="V78"/>
      <c r="W78"/>
    </row>
    <row r="79" spans="2:23" x14ac:dyDescent="0.25">
      <c r="B79" s="101"/>
      <c r="C79" s="102"/>
      <c r="D79" s="102"/>
      <c r="E79" s="102" t="s">
        <v>112</v>
      </c>
      <c r="F79" s="102" t="s">
        <v>120</v>
      </c>
      <c r="G79" s="102" t="s">
        <v>122</v>
      </c>
      <c r="H79" s="102" t="s">
        <v>117</v>
      </c>
      <c r="I79" s="102" t="s">
        <v>117</v>
      </c>
      <c r="T79"/>
      <c r="U79"/>
      <c r="V79"/>
      <c r="W79"/>
    </row>
    <row r="80" spans="2:23" ht="15.75" thickBot="1" x14ac:dyDescent="0.3">
      <c r="B80" s="101"/>
      <c r="C80" s="103" t="s">
        <v>78</v>
      </c>
      <c r="D80" s="103" t="s">
        <v>79</v>
      </c>
      <c r="E80" s="103" t="s">
        <v>61</v>
      </c>
      <c r="F80" s="103" t="s">
        <v>121</v>
      </c>
      <c r="G80" s="103" t="s">
        <v>123</v>
      </c>
      <c r="H80" s="103" t="s">
        <v>118</v>
      </c>
      <c r="I80" s="103" t="s">
        <v>119</v>
      </c>
      <c r="T80"/>
      <c r="U80"/>
      <c r="V80"/>
      <c r="W80"/>
    </row>
    <row r="81" spans="2:10" customFormat="1" x14ac:dyDescent="0.25">
      <c r="B81" s="101"/>
      <c r="C81" s="106" t="s">
        <v>344</v>
      </c>
      <c r="D81" s="106" t="s">
        <v>312</v>
      </c>
      <c r="E81" s="106">
        <v>-38.333333333333329</v>
      </c>
      <c r="F81" s="106">
        <v>0</v>
      </c>
      <c r="G81" s="106">
        <v>-25</v>
      </c>
      <c r="H81" s="106">
        <v>1E+30</v>
      </c>
      <c r="I81" s="106">
        <v>13.333333333333332</v>
      </c>
    </row>
    <row r="82" spans="2:10" customFormat="1" x14ac:dyDescent="0.25">
      <c r="B82" s="101"/>
      <c r="C82" s="106" t="s">
        <v>345</v>
      </c>
      <c r="D82" s="106" t="s">
        <v>313</v>
      </c>
      <c r="E82" s="106">
        <v>-25</v>
      </c>
      <c r="F82" s="106">
        <v>3.3333333333333321</v>
      </c>
      <c r="G82" s="106">
        <v>-25</v>
      </c>
      <c r="H82" s="106">
        <v>25</v>
      </c>
      <c r="I82" s="106">
        <v>20</v>
      </c>
    </row>
    <row r="83" spans="2:10" customFormat="1" x14ac:dyDescent="0.25">
      <c r="B83" s="101"/>
      <c r="C83" s="106" t="s">
        <v>346</v>
      </c>
      <c r="D83" s="106" t="s">
        <v>314</v>
      </c>
      <c r="E83" s="106">
        <v>38.333333333333329</v>
      </c>
      <c r="F83" s="106">
        <v>0</v>
      </c>
      <c r="G83" s="106">
        <v>100</v>
      </c>
      <c r="H83" s="106">
        <v>1E+30</v>
      </c>
      <c r="I83" s="106">
        <v>61.666666666666671</v>
      </c>
    </row>
    <row r="84" spans="2:10" customFormat="1" x14ac:dyDescent="0.25">
      <c r="B84" s="101"/>
      <c r="C84" s="106" t="s">
        <v>347</v>
      </c>
      <c r="D84" s="106" t="s">
        <v>315</v>
      </c>
      <c r="E84" s="106">
        <v>25</v>
      </c>
      <c r="F84" s="106">
        <v>0</v>
      </c>
      <c r="G84" s="106">
        <v>100</v>
      </c>
      <c r="H84" s="106">
        <v>1E+30</v>
      </c>
      <c r="I84" s="106">
        <v>75</v>
      </c>
    </row>
    <row r="85" spans="2:10" customFormat="1" ht="15.75" thickBot="1" x14ac:dyDescent="0.3">
      <c r="B85" s="101"/>
      <c r="C85" s="107" t="s">
        <v>348</v>
      </c>
      <c r="D85" s="107" t="s">
        <v>316</v>
      </c>
      <c r="E85" s="107">
        <v>165</v>
      </c>
      <c r="F85" s="107">
        <v>6.6666666666666661</v>
      </c>
      <c r="G85" s="107">
        <v>165</v>
      </c>
      <c r="H85" s="107">
        <v>185.00000000000003</v>
      </c>
      <c r="I85" s="107">
        <v>40</v>
      </c>
    </row>
    <row r="86" spans="2:10" customFormat="1" x14ac:dyDescent="0.25">
      <c r="B86" s="101"/>
      <c r="C86" s="101"/>
      <c r="D86" s="101"/>
      <c r="E86" s="101"/>
      <c r="F86" s="101"/>
      <c r="G86" s="101"/>
      <c r="H86" s="101"/>
      <c r="I86" s="101"/>
    </row>
    <row r="87" spans="2:10" customFormat="1" x14ac:dyDescent="0.25"/>
    <row r="88" spans="2:10" customFormat="1" x14ac:dyDescent="0.25"/>
    <row r="89" spans="2:10" customFormat="1" x14ac:dyDescent="0.25"/>
    <row r="90" spans="2:10" customFormat="1" ht="15.75" thickBot="1" x14ac:dyDescent="0.3">
      <c r="B90" s="97" t="s">
        <v>317</v>
      </c>
      <c r="C90" s="97" t="s">
        <v>318</v>
      </c>
      <c r="D90" s="97" t="s">
        <v>319</v>
      </c>
      <c r="E90" s="97" t="s">
        <v>320</v>
      </c>
      <c r="F90" s="97" t="s">
        <v>321</v>
      </c>
      <c r="G90" s="97" t="s">
        <v>322</v>
      </c>
    </row>
    <row r="91" spans="2:10" customFormat="1" x14ac:dyDescent="0.25">
      <c r="B91" s="97" t="s">
        <v>324</v>
      </c>
      <c r="C91" s="91">
        <v>0</v>
      </c>
      <c r="D91" s="91">
        <v>3.333333333333333</v>
      </c>
      <c r="E91" s="91">
        <v>0</v>
      </c>
      <c r="F91" s="91">
        <v>0</v>
      </c>
      <c r="G91" s="91">
        <v>6.6666666666666661</v>
      </c>
      <c r="J91" s="143" t="s">
        <v>63</v>
      </c>
    </row>
    <row r="92" spans="2:10" customFormat="1" ht="15.75" thickBot="1" x14ac:dyDescent="0.3">
      <c r="B92" s="97" t="s">
        <v>323</v>
      </c>
      <c r="C92" s="109">
        <v>-25</v>
      </c>
      <c r="D92" s="109">
        <v>-25</v>
      </c>
      <c r="E92" s="109">
        <v>100</v>
      </c>
      <c r="F92" s="109">
        <v>100</v>
      </c>
      <c r="G92" s="109">
        <v>165</v>
      </c>
      <c r="J92" s="144">
        <f>SUMPRODUCT(C91:G91,C92:G92)</f>
        <v>1016.6666666666666</v>
      </c>
    </row>
    <row r="93" spans="2:10" customFormat="1" x14ac:dyDescent="0.25"/>
    <row r="94" spans="2:10" customFormat="1" x14ac:dyDescent="0.25"/>
    <row r="95" spans="2:10" customFormat="1" x14ac:dyDescent="0.25">
      <c r="B95" s="97" t="s">
        <v>312</v>
      </c>
      <c r="C95" s="109">
        <v>-1</v>
      </c>
      <c r="D95" s="109">
        <v>0</v>
      </c>
      <c r="E95" s="109">
        <v>1</v>
      </c>
      <c r="F95" s="109">
        <v>0</v>
      </c>
      <c r="G95" s="109">
        <v>3</v>
      </c>
      <c r="H95" s="95">
        <f>SUMPRODUCT($C$91:$G$91,C95:G95)</f>
        <v>20</v>
      </c>
      <c r="I95" s="96" t="s">
        <v>64</v>
      </c>
      <c r="J95" s="140">
        <v>20</v>
      </c>
    </row>
    <row r="96" spans="2:10" customFormat="1" x14ac:dyDescent="0.25">
      <c r="B96" s="97" t="s">
        <v>313</v>
      </c>
      <c r="C96" s="109">
        <v>0</v>
      </c>
      <c r="D96" s="109">
        <v>-1</v>
      </c>
      <c r="E96" s="109">
        <v>0</v>
      </c>
      <c r="F96" s="109">
        <v>1</v>
      </c>
      <c r="G96" s="109">
        <v>2</v>
      </c>
      <c r="H96" s="95">
        <f>SUMPRODUCT($C$91:$G$91,C96:G96)</f>
        <v>10</v>
      </c>
      <c r="I96" s="96" t="s">
        <v>64</v>
      </c>
      <c r="J96" s="140">
        <v>10</v>
      </c>
    </row>
    <row r="97" spans="2:10" customFormat="1" x14ac:dyDescent="0.25"/>
    <row r="98" spans="2:10" customFormat="1" x14ac:dyDescent="0.25"/>
    <row r="99" spans="2:10" customFormat="1" x14ac:dyDescent="0.25">
      <c r="B99" s="100" t="s">
        <v>111</v>
      </c>
      <c r="C99" s="101"/>
      <c r="D99" s="101"/>
      <c r="E99" s="101"/>
      <c r="F99" s="101"/>
      <c r="G99" s="101"/>
      <c r="H99" s="101"/>
      <c r="I99" s="101"/>
      <c r="J99" s="101"/>
    </row>
    <row r="100" spans="2:10" customFormat="1" x14ac:dyDescent="0.25">
      <c r="B100" s="100" t="s">
        <v>325</v>
      </c>
      <c r="C100" s="101"/>
      <c r="D100" s="101"/>
      <c r="E100" s="101"/>
      <c r="F100" s="101"/>
      <c r="G100" s="101"/>
      <c r="H100" s="101"/>
      <c r="I100" s="101"/>
      <c r="J100" s="101"/>
    </row>
    <row r="101" spans="2:10" customFormat="1" x14ac:dyDescent="0.25">
      <c r="B101" s="100" t="s">
        <v>326</v>
      </c>
      <c r="C101" s="101"/>
      <c r="D101" s="101"/>
      <c r="E101" s="101"/>
      <c r="F101" s="101"/>
      <c r="G101" s="101"/>
      <c r="H101" s="101"/>
      <c r="I101" s="101"/>
      <c r="J101" s="101"/>
    </row>
    <row r="102" spans="2:10" customFormat="1" x14ac:dyDescent="0.25">
      <c r="B102" s="101"/>
      <c r="C102" s="101"/>
      <c r="D102" s="101"/>
      <c r="E102" s="101"/>
      <c r="F102" s="101"/>
      <c r="G102" s="101"/>
      <c r="H102" s="101"/>
      <c r="I102" s="101"/>
      <c r="J102" s="101"/>
    </row>
    <row r="103" spans="2:10" customFormat="1" x14ac:dyDescent="0.25">
      <c r="B103" s="101"/>
      <c r="C103" s="101"/>
      <c r="D103" s="101"/>
      <c r="E103" s="101"/>
      <c r="F103" s="101"/>
      <c r="G103" s="101"/>
      <c r="H103" s="101"/>
      <c r="I103" s="101"/>
      <c r="J103" s="101"/>
    </row>
    <row r="104" spans="2:10" customFormat="1" ht="15.75" thickBot="1" x14ac:dyDescent="0.3">
      <c r="B104" s="101" t="s">
        <v>82</v>
      </c>
      <c r="C104" s="101"/>
      <c r="D104" s="101"/>
      <c r="E104" s="101"/>
      <c r="F104" s="101"/>
      <c r="G104" s="101"/>
      <c r="H104" s="101"/>
      <c r="I104" s="101"/>
      <c r="J104" s="101"/>
    </row>
    <row r="105" spans="2:10" customFormat="1" x14ac:dyDescent="0.25">
      <c r="B105" s="101"/>
      <c r="C105" s="102"/>
      <c r="D105" s="102"/>
      <c r="E105" s="102" t="s">
        <v>112</v>
      </c>
      <c r="F105" s="102" t="s">
        <v>113</v>
      </c>
      <c r="G105" s="102" t="s">
        <v>115</v>
      </c>
      <c r="H105" s="102" t="s">
        <v>117</v>
      </c>
      <c r="I105" s="102" t="s">
        <v>117</v>
      </c>
      <c r="J105" s="101"/>
    </row>
    <row r="106" spans="2:10" customFormat="1" ht="15.75" thickBot="1" x14ac:dyDescent="0.3">
      <c r="B106" s="101"/>
      <c r="C106" s="103" t="s">
        <v>78</v>
      </c>
      <c r="D106" s="103" t="s">
        <v>79</v>
      </c>
      <c r="E106" s="103" t="s">
        <v>61</v>
      </c>
      <c r="F106" s="103" t="s">
        <v>114</v>
      </c>
      <c r="G106" s="103" t="s">
        <v>116</v>
      </c>
      <c r="H106" s="103" t="s">
        <v>118</v>
      </c>
      <c r="I106" s="103" t="s">
        <v>119</v>
      </c>
      <c r="J106" s="101"/>
    </row>
    <row r="107" spans="2:10" customFormat="1" x14ac:dyDescent="0.25">
      <c r="B107" s="101"/>
      <c r="C107" s="106" t="s">
        <v>327</v>
      </c>
      <c r="D107" s="106" t="s">
        <v>328</v>
      </c>
      <c r="E107" s="106">
        <v>0</v>
      </c>
      <c r="F107" s="106">
        <v>13.333333333333336</v>
      </c>
      <c r="G107" s="106">
        <v>-25</v>
      </c>
      <c r="H107" s="106">
        <v>1E+30</v>
      </c>
      <c r="I107" s="106">
        <v>13.333333333333336</v>
      </c>
      <c r="J107" s="101"/>
    </row>
    <row r="108" spans="2:10" customFormat="1" x14ac:dyDescent="0.25">
      <c r="B108" s="101"/>
      <c r="C108" s="106" t="s">
        <v>329</v>
      </c>
      <c r="D108" s="106" t="s">
        <v>330</v>
      </c>
      <c r="E108" s="106">
        <v>3.333333333333333</v>
      </c>
      <c r="F108" s="106">
        <v>0</v>
      </c>
      <c r="G108" s="106">
        <v>-25</v>
      </c>
      <c r="H108" s="106">
        <v>25</v>
      </c>
      <c r="I108" s="106">
        <v>20.000000000000004</v>
      </c>
      <c r="J108" s="101"/>
    </row>
    <row r="109" spans="2:10" customFormat="1" x14ac:dyDescent="0.25">
      <c r="B109" s="101"/>
      <c r="C109" s="106" t="s">
        <v>331</v>
      </c>
      <c r="D109" s="106" t="s">
        <v>332</v>
      </c>
      <c r="E109" s="106">
        <v>0</v>
      </c>
      <c r="F109" s="106">
        <v>61.666666666666664</v>
      </c>
      <c r="G109" s="106">
        <v>100</v>
      </c>
      <c r="H109" s="106">
        <v>1E+30</v>
      </c>
      <c r="I109" s="106">
        <v>61.666666666666664</v>
      </c>
      <c r="J109" s="101"/>
    </row>
    <row r="110" spans="2:10" customFormat="1" x14ac:dyDescent="0.25">
      <c r="B110" s="101"/>
      <c r="C110" s="106" t="s">
        <v>333</v>
      </c>
      <c r="D110" s="106" t="s">
        <v>334</v>
      </c>
      <c r="E110" s="106">
        <v>0</v>
      </c>
      <c r="F110" s="106">
        <v>75</v>
      </c>
      <c r="G110" s="106">
        <v>100</v>
      </c>
      <c r="H110" s="106">
        <v>1E+30</v>
      </c>
      <c r="I110" s="106">
        <v>75</v>
      </c>
      <c r="J110" s="101"/>
    </row>
    <row r="111" spans="2:10" customFormat="1" ht="15.75" thickBot="1" x14ac:dyDescent="0.3">
      <c r="B111" s="101"/>
      <c r="C111" s="107" t="s">
        <v>335</v>
      </c>
      <c r="D111" s="107" t="s">
        <v>336</v>
      </c>
      <c r="E111" s="107">
        <v>6.6666666666666661</v>
      </c>
      <c r="F111" s="107">
        <v>0</v>
      </c>
      <c r="G111" s="107">
        <v>165</v>
      </c>
      <c r="H111" s="107">
        <v>185</v>
      </c>
      <c r="I111" s="107">
        <v>40.000000000000007</v>
      </c>
      <c r="J111" s="101"/>
    </row>
    <row r="112" spans="2:10" customFormat="1" x14ac:dyDescent="0.25">
      <c r="B112" s="101"/>
      <c r="C112" s="101"/>
      <c r="D112" s="101"/>
      <c r="E112" s="101"/>
      <c r="F112" s="101"/>
      <c r="G112" s="101"/>
      <c r="H112" s="101"/>
      <c r="I112" s="101"/>
      <c r="J112" s="101"/>
    </row>
    <row r="113" spans="2:10" customFormat="1" ht="15.75" thickBot="1" x14ac:dyDescent="0.3">
      <c r="B113" s="101" t="s">
        <v>84</v>
      </c>
      <c r="C113" s="101"/>
      <c r="D113" s="101"/>
      <c r="E113" s="101"/>
      <c r="F113" s="101"/>
      <c r="G113" s="101"/>
      <c r="H113" s="101"/>
      <c r="I113" s="101"/>
      <c r="J113" s="101"/>
    </row>
    <row r="114" spans="2:10" customFormat="1" x14ac:dyDescent="0.25">
      <c r="B114" s="101"/>
      <c r="C114" s="102"/>
      <c r="D114" s="102"/>
      <c r="E114" s="102" t="s">
        <v>112</v>
      </c>
      <c r="F114" s="102" t="s">
        <v>120</v>
      </c>
      <c r="G114" s="102" t="s">
        <v>122</v>
      </c>
      <c r="H114" s="102" t="s">
        <v>117</v>
      </c>
      <c r="I114" s="102" t="s">
        <v>117</v>
      </c>
      <c r="J114" s="101"/>
    </row>
    <row r="115" spans="2:10" customFormat="1" ht="15.75" thickBot="1" x14ac:dyDescent="0.3">
      <c r="B115" s="101"/>
      <c r="C115" s="103" t="s">
        <v>78</v>
      </c>
      <c r="D115" s="103" t="s">
        <v>79</v>
      </c>
      <c r="E115" s="103" t="s">
        <v>61</v>
      </c>
      <c r="F115" s="103" t="s">
        <v>121</v>
      </c>
      <c r="G115" s="103" t="s">
        <v>123</v>
      </c>
      <c r="H115" s="103" t="s">
        <v>118</v>
      </c>
      <c r="I115" s="103" t="s">
        <v>119</v>
      </c>
      <c r="J115" s="101"/>
    </row>
    <row r="116" spans="2:10" customFormat="1" x14ac:dyDescent="0.25">
      <c r="B116" s="101"/>
      <c r="C116" s="106" t="s">
        <v>337</v>
      </c>
      <c r="D116" s="106" t="s">
        <v>312</v>
      </c>
      <c r="E116" s="106">
        <v>20</v>
      </c>
      <c r="F116" s="106">
        <v>38.333333333333336</v>
      </c>
      <c r="G116" s="106">
        <v>20</v>
      </c>
      <c r="H116" s="106">
        <v>1E+30</v>
      </c>
      <c r="I116" s="106">
        <v>5</v>
      </c>
      <c r="J116" s="101"/>
    </row>
    <row r="117" spans="2:10" customFormat="1" ht="15.75" thickBot="1" x14ac:dyDescent="0.3">
      <c r="B117" s="101"/>
      <c r="C117" s="107" t="s">
        <v>338</v>
      </c>
      <c r="D117" s="107" t="s">
        <v>313</v>
      </c>
      <c r="E117" s="107">
        <v>10</v>
      </c>
      <c r="F117" s="107">
        <v>25</v>
      </c>
      <c r="G117" s="107">
        <v>10</v>
      </c>
      <c r="H117" s="107">
        <v>3.333333333333333</v>
      </c>
      <c r="I117" s="107">
        <v>1E+30</v>
      </c>
      <c r="J117" s="101"/>
    </row>
    <row r="118" spans="2:10" customFormat="1" x14ac:dyDescent="0.25">
      <c r="B118" s="101"/>
      <c r="C118" s="101"/>
      <c r="D118" s="101"/>
      <c r="E118" s="101"/>
      <c r="F118" s="101"/>
      <c r="G118" s="101"/>
      <c r="H118" s="101"/>
      <c r="I118" s="101"/>
      <c r="J118" s="101"/>
    </row>
    <row r="119" spans="2:10" customFormat="1" x14ac:dyDescent="0.25">
      <c r="B119" s="101"/>
      <c r="C119" s="101"/>
      <c r="D119" s="101"/>
      <c r="E119" s="101"/>
      <c r="F119" s="101"/>
      <c r="G119" s="101"/>
      <c r="H119" s="101"/>
      <c r="I119" s="101"/>
      <c r="J119" s="101"/>
    </row>
    <row r="120" spans="2:10" customFormat="1" x14ac:dyDescent="0.25">
      <c r="B120" s="101"/>
      <c r="C120" s="101"/>
      <c r="D120" s="101"/>
      <c r="E120" s="101"/>
      <c r="F120" s="101"/>
      <c r="G120" s="101"/>
      <c r="H120" s="101"/>
      <c r="I120" s="101"/>
      <c r="J120" s="101"/>
    </row>
    <row r="121" spans="2:10" customFormat="1" x14ac:dyDescent="0.25">
      <c r="B121" s="101"/>
      <c r="C121" s="101"/>
      <c r="D121" s="101"/>
      <c r="E121" s="101"/>
      <c r="F121" s="101"/>
      <c r="G121" s="101"/>
      <c r="H121" s="101"/>
      <c r="I121" s="101"/>
      <c r="J121" s="101"/>
    </row>
    <row r="122" spans="2:10" customFormat="1" x14ac:dyDescent="0.25"/>
    <row r="123" spans="2:10" customFormat="1" x14ac:dyDescent="0.25"/>
    <row r="124" spans="2:10" customFormat="1" x14ac:dyDescent="0.25"/>
    <row r="125" spans="2:10" customFormat="1" x14ac:dyDescent="0.25"/>
    <row r="126" spans="2:10" customFormat="1" x14ac:dyDescent="0.25"/>
    <row r="127" spans="2:10" customFormat="1" x14ac:dyDescent="0.25"/>
    <row r="128" spans="2:10"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sheetData>
  <phoneticPr fontId="10"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Problem 2</vt:lpstr>
      <vt:lpstr>Problem 3</vt:lpstr>
      <vt:lpstr>Problem 4</vt:lpstr>
      <vt:lpstr>Problem4 - LP Answer report</vt:lpstr>
      <vt:lpstr>Problem 5</vt:lpstr>
      <vt:lpstr>Sensitivity Report 1</vt:lpstr>
      <vt:lpstr>Sensitivity Report 2</vt:lpstr>
      <vt:lpstr>Problem 6</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Lausala Valtteri</cp:lastModifiedBy>
  <cp:revision/>
  <dcterms:created xsi:type="dcterms:W3CDTF">2018-10-16T09:54:42Z</dcterms:created>
  <dcterms:modified xsi:type="dcterms:W3CDTF">2023-09-20T21:07:26Z</dcterms:modified>
  <cp:category/>
  <cp:contentStatus/>
</cp:coreProperties>
</file>