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qw092\AppData\Local\Microsoft\Windows\INetCache\Content.Outlook\6JF8XW5E\"/>
    </mc:Choice>
  </mc:AlternateContent>
  <xr:revisionPtr revIDLastSave="0" documentId="13_ncr:1_{52AB6923-79A6-423D-84E2-C0BC7EB2327F}" xr6:coauthVersionLast="47" xr6:coauthVersionMax="47" xr10:uidLastSave="{00000000-0000-0000-0000-000000000000}"/>
  <bookViews>
    <workbookView xWindow="-120" yWindow="-120" windowWidth="29040" windowHeight="15840" tabRatio="937" activeTab="3" xr2:uid="{048EEAE9-EECA-4EF2-A017-4A3A76305B68}"/>
  </bookViews>
  <sheets>
    <sheet name="Guide" sheetId="30" r:id="rId1"/>
    <sheet name="QualitativeNotes" sheetId="31" r:id="rId2"/>
    <sheet name="Revisions" sheetId="32" r:id="rId3"/>
    <sheet name="ECC_ConsolidatedDataFile" sheetId="34" r:id="rId4"/>
    <sheet name="ECC_AggregateDataFile" sheetId="1" r:id="rId5"/>
    <sheet name="ECC_DataFile_4_3" sheetId="2" r:id="rId6"/>
    <sheet name="ECC_DataFile_4_4a" sheetId="3" r:id="rId7"/>
    <sheet name="ECC_DataFile_4_4b" sheetId="4" r:id="rId8"/>
    <sheet name="ECC_DataFile_6_1" sheetId="5" r:id="rId9"/>
    <sheet name="ECC_DataFile_6_2" sheetId="6" r:id="rId10"/>
    <sheet name="ECC_DataFile_7_1" sheetId="7" r:id="rId11"/>
    <sheet name="ECC_DataFile_7_3" sheetId="8" r:id="rId12"/>
    <sheet name="ECC_DataFile_7_3a" sheetId="9" r:id="rId13"/>
    <sheet name="ECC_DataFile_7_3b" sheetId="10" r:id="rId14"/>
    <sheet name="ECC_DataFile_16_2" sheetId="11" r:id="rId15"/>
    <sheet name="ECC_DataFile_16_3" sheetId="12" r:id="rId16"/>
    <sheet name="ECC_DataFile_17_3" sheetId="13" r:id="rId17"/>
    <sheet name="ECC_DataFile_18_2" sheetId="14" r:id="rId18"/>
    <sheet name="ECC_DataFile_20a" sheetId="15" r:id="rId19"/>
    <sheet name="ECC_DataFile_20b" sheetId="16" r:id="rId20"/>
    <sheet name="ECC_DataFile_23" sheetId="17" r:id="rId21"/>
    <sheet name="ECC_DataFile_23_3" sheetId="18" r:id="rId22"/>
  </sheets>
  <definedNames>
    <definedName name="_xlnm._FilterDatabase" localSheetId="4" hidden="1">ECC_AggregateDataFile!$A$1:$DU$4</definedName>
    <definedName name="_xlnm._FilterDatabase" localSheetId="3">ECC_ConsolidatedDataFile!$A$1:$L$322</definedName>
    <definedName name="_xlnm._FilterDatabase" localSheetId="14" hidden="1">ECC_DataFile_16_2!$A$1:$F$3</definedName>
    <definedName name="_xlnm._FilterDatabase" localSheetId="15" hidden="1">ECC_DataFile_16_3!$A$1:$G$7</definedName>
    <definedName name="_xlnm._FilterDatabase" localSheetId="16" hidden="1">ECC_DataFile_17_3!$A$1:$E$2</definedName>
    <definedName name="_xlnm._FilterDatabase" localSheetId="17" hidden="1">ECC_DataFile_18_2!$A$1:$J$3</definedName>
    <definedName name="_xlnm._FilterDatabase" localSheetId="18" hidden="1">ECC_DataFile_20a!$A$1:$R$2</definedName>
    <definedName name="_xlnm._FilterDatabase" localSheetId="19" hidden="1">ECC_DataFile_20b!$A$1:$G$2</definedName>
    <definedName name="_xlnm._FilterDatabase" localSheetId="20" hidden="1">ECC_DataFile_23!$A$1:$K$3</definedName>
    <definedName name="_xlnm._FilterDatabase" localSheetId="21" hidden="1">ECC_DataFile_23_3!$A$1:$G$2</definedName>
    <definedName name="_xlnm._FilterDatabase" localSheetId="5" hidden="1">ECC_DataFile_4_3!$A$1:$T$1</definedName>
    <definedName name="_xlnm._FilterDatabase" localSheetId="6" hidden="1">ECC_DataFile_4_4a!$A$1:$I$3</definedName>
    <definedName name="_xlnm._FilterDatabase" localSheetId="7" hidden="1">ECC_DataFile_4_4b!$A$1:$G$3</definedName>
    <definedName name="_xlnm._FilterDatabase" localSheetId="8" hidden="1">ECC_DataFile_6_1!$A$1:$F$9</definedName>
    <definedName name="_xlnm._FilterDatabase" localSheetId="9" hidden="1">ECC_DataFile_6_2!$A$1:$T$7</definedName>
    <definedName name="_xlnm._FilterDatabase" localSheetId="10" hidden="1">ECC_DataFile_7_1!$A$1:$M$3</definedName>
    <definedName name="_xlnm._FilterDatabase" localSheetId="11" hidden="1">ECC_DataFile_7_3!$A$1:$H$8</definedName>
    <definedName name="_xlnm._FilterDatabase" localSheetId="12" hidden="1">ECC_DataFile_7_3a!$A$1:$G$3</definedName>
    <definedName name="_xlnm._FilterDatabase" localSheetId="13" hidden="1">ECC_DataFile_7_3b!$A$1:$E$2</definedName>
    <definedName name="_xlnm._FilterDatabase" localSheetId="0" hidden="1">Guide!$A$1:$H$206</definedName>
    <definedName name="_xlnm._FilterDatabase" localSheetId="1" hidden="1">QualitativeNotes!$A$1:$D$1</definedName>
    <definedName name="_xlnm._FilterDatabase" localSheetId="2">Revisions!$A$1:$F$1</definedName>
    <definedName name="_IDVTrackerBlocked72_" hidden="1">0</definedName>
    <definedName name="_IDVTrackerEx72_" hidden="1">0</definedName>
    <definedName name="_IDVTrackerFreigabeDateiID72_" hidden="1">-1</definedName>
    <definedName name="_IDVTrackerFreigabeStatus72_" hidden="1">0</definedName>
    <definedName name="_IDVTrackerFreigabeVersion72_" hidden="1">-1</definedName>
    <definedName name="_IDVTrackerID72_" hidden="1">254251</definedName>
    <definedName name="_IDVTrackerMajorVersion72_" hidden="1">1</definedName>
    <definedName name="_IDVTrackerMinorVersion72_" hidden="1">0</definedName>
    <definedName name="_IDVTrackerVersion72_" hidden="1">2</definedName>
    <definedName name="_xlnm.Print_Area" localSheetId="3">ECC_ConsolidatedDataFile!$A$1:$L$1</definedName>
    <definedName name="_xlnm.Print_Titles" localSheetId="3">ECC_ConsolidatedDataFile!$1:$1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9" i="34" l="1"/>
  <c r="L228" i="34"/>
  <c r="K8" i="34" l="1"/>
  <c r="L183" i="34" l="1"/>
  <c r="L63" i="34"/>
  <c r="K41" i="34"/>
  <c r="L46" i="34"/>
  <c r="K42" i="34"/>
  <c r="E2" i="1" l="1"/>
  <c r="L312" i="34" l="1"/>
  <c r="L302" i="34"/>
  <c r="L3" i="34" l="1"/>
  <c r="L2" i="34" l="1"/>
  <c r="L7" i="34"/>
  <c r="L4" i="34"/>
  <c r="L5" i="34"/>
  <c r="L6"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7" i="34"/>
  <c r="L48" i="34"/>
  <c r="L49" i="34"/>
  <c r="L50" i="34"/>
  <c r="L52" i="34"/>
  <c r="L53" i="34"/>
  <c r="L54" i="34"/>
  <c r="L55" i="34"/>
  <c r="L56" i="34"/>
  <c r="L57" i="34"/>
  <c r="L58" i="34"/>
  <c r="L59" i="34"/>
  <c r="L60" i="34"/>
  <c r="L61" i="34"/>
  <c r="L62"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101" i="34"/>
  <c r="L102" i="34"/>
  <c r="L103" i="34"/>
  <c r="L104" i="34"/>
  <c r="L105" i="34"/>
  <c r="L106" i="34"/>
  <c r="L107" i="34"/>
  <c r="L108" i="34"/>
  <c r="L109" i="34"/>
  <c r="L110" i="34"/>
  <c r="L111" i="34"/>
  <c r="L112" i="34"/>
  <c r="L113" i="34"/>
  <c r="L114" i="34"/>
  <c r="L115" i="34"/>
  <c r="L116" i="34"/>
  <c r="L117" i="34"/>
  <c r="L118" i="34"/>
  <c r="L119" i="34"/>
  <c r="L120" i="34"/>
  <c r="L121" i="34"/>
  <c r="L122" i="34"/>
  <c r="L123" i="34"/>
  <c r="L124" i="34"/>
  <c r="L125" i="34"/>
  <c r="L126" i="34"/>
  <c r="L127" i="34"/>
  <c r="L128" i="34"/>
  <c r="L129" i="34"/>
  <c r="L130" i="34"/>
  <c r="L131" i="34"/>
  <c r="L132" i="34"/>
  <c r="L133" i="34"/>
  <c r="L134" i="34"/>
  <c r="L135" i="34"/>
  <c r="L136" i="34"/>
  <c r="L137" i="34"/>
  <c r="L138" i="34"/>
  <c r="L139" i="34"/>
  <c r="L140" i="34"/>
  <c r="L141" i="34"/>
  <c r="L142" i="34"/>
  <c r="L143" i="34"/>
  <c r="L144" i="34"/>
  <c r="L145" i="34"/>
  <c r="L146" i="34"/>
  <c r="L147" i="34"/>
  <c r="L148" i="34"/>
  <c r="L149" i="34"/>
  <c r="L150" i="34"/>
  <c r="L151" i="34"/>
  <c r="L152" i="34"/>
  <c r="L153" i="34"/>
  <c r="L154" i="34"/>
  <c r="L155" i="34"/>
  <c r="L156" i="34"/>
  <c r="L157" i="34"/>
  <c r="L158" i="34"/>
  <c r="L159" i="34"/>
  <c r="L160" i="34"/>
  <c r="L161" i="34"/>
  <c r="L162" i="34"/>
  <c r="L163" i="34"/>
  <c r="L164" i="34"/>
  <c r="L165" i="34"/>
  <c r="L166" i="34"/>
  <c r="L167" i="34"/>
  <c r="L168" i="34"/>
  <c r="L169" i="34"/>
  <c r="L170" i="34"/>
  <c r="L171" i="34"/>
  <c r="L172" i="34"/>
  <c r="L173" i="34"/>
  <c r="L174" i="34"/>
  <c r="L175" i="34"/>
  <c r="L176" i="34"/>
  <c r="L178" i="34"/>
  <c r="L179" i="34"/>
  <c r="L180" i="34"/>
  <c r="L181" i="34"/>
  <c r="L182" i="34"/>
  <c r="L184" i="34"/>
  <c r="L185" i="34"/>
  <c r="L186" i="34"/>
  <c r="L187" i="34"/>
  <c r="L188" i="34"/>
  <c r="L189" i="34"/>
  <c r="L190" i="34"/>
  <c r="L191" i="34"/>
  <c r="L192" i="34"/>
  <c r="L193" i="34"/>
  <c r="L194" i="34"/>
  <c r="L195" i="34"/>
  <c r="L196" i="34"/>
  <c r="L197" i="34"/>
  <c r="L198" i="34"/>
  <c r="L199" i="34"/>
  <c r="L200" i="34"/>
  <c r="L201" i="34"/>
  <c r="L202" i="34"/>
  <c r="L203" i="34"/>
  <c r="L204" i="34"/>
  <c r="L205" i="34"/>
  <c r="L206" i="34"/>
  <c r="L207" i="34"/>
  <c r="L208" i="34"/>
  <c r="L209" i="34"/>
  <c r="L210" i="34"/>
  <c r="L211" i="34"/>
  <c r="L212" i="34"/>
  <c r="L213" i="34"/>
  <c r="L214" i="34"/>
  <c r="L215" i="34"/>
  <c r="L216" i="34"/>
  <c r="L217" i="34"/>
  <c r="L218" i="34"/>
  <c r="L219" i="34"/>
  <c r="L220" i="34"/>
  <c r="L221" i="34"/>
  <c r="L222" i="34"/>
  <c r="L223" i="34"/>
  <c r="L224" i="34"/>
  <c r="L225" i="34"/>
  <c r="L226" i="34"/>
  <c r="L227" i="34"/>
  <c r="L230" i="34"/>
  <c r="L231" i="34"/>
  <c r="L232" i="34"/>
  <c r="L233" i="34"/>
  <c r="L234" i="34"/>
  <c r="L235" i="34"/>
  <c r="L236" i="34"/>
  <c r="L237" i="34"/>
  <c r="L238" i="34"/>
  <c r="L239" i="34"/>
  <c r="L240" i="34"/>
  <c r="L241" i="34"/>
  <c r="L242" i="34"/>
  <c r="L243" i="34"/>
  <c r="L244" i="34"/>
  <c r="L245" i="34"/>
  <c r="L246" i="34"/>
  <c r="L247" i="34"/>
  <c r="L248" i="34"/>
  <c r="L249" i="34"/>
  <c r="L250" i="34"/>
  <c r="L251" i="34"/>
  <c r="L252" i="34"/>
  <c r="L253" i="34"/>
  <c r="L254" i="34"/>
  <c r="L255" i="34"/>
  <c r="L256" i="34"/>
  <c r="L257" i="34"/>
  <c r="L258" i="34"/>
  <c r="L259" i="34"/>
  <c r="L260" i="34"/>
  <c r="L261" i="34"/>
  <c r="L262" i="34"/>
  <c r="L263" i="34"/>
  <c r="L264" i="34"/>
  <c r="L265" i="34"/>
  <c r="L266" i="34"/>
  <c r="L267" i="34"/>
  <c r="L268" i="34"/>
  <c r="L269" i="34"/>
  <c r="L270" i="34"/>
  <c r="L271" i="34"/>
  <c r="L272" i="34"/>
  <c r="L273" i="34"/>
  <c r="L274" i="34"/>
  <c r="L275" i="34"/>
  <c r="L276" i="34"/>
  <c r="L277" i="34"/>
  <c r="L278" i="34"/>
  <c r="L279" i="34"/>
  <c r="L280" i="34"/>
  <c r="L281" i="34"/>
  <c r="L282" i="34"/>
  <c r="L283" i="34"/>
  <c r="L284" i="34"/>
  <c r="L285" i="34"/>
  <c r="L286" i="34"/>
  <c r="L287" i="34"/>
  <c r="L288" i="34"/>
  <c r="L289" i="34"/>
  <c r="L290" i="34"/>
  <c r="L291" i="34"/>
  <c r="L292" i="34"/>
  <c r="L293" i="34"/>
  <c r="L294" i="34"/>
  <c r="L295" i="34"/>
  <c r="L296" i="34"/>
  <c r="L297" i="34"/>
  <c r="L298" i="34"/>
  <c r="L299" i="34"/>
  <c r="L300" i="34"/>
  <c r="L301" i="34"/>
  <c r="L303" i="34"/>
  <c r="L304" i="34"/>
  <c r="L305" i="34"/>
  <c r="L306" i="34"/>
  <c r="L307" i="34"/>
  <c r="L308" i="34"/>
  <c r="L309" i="34"/>
  <c r="L310" i="34"/>
  <c r="L311" i="34"/>
  <c r="L313" i="34"/>
  <c r="L314" i="34"/>
  <c r="L315" i="34"/>
  <c r="L316" i="34"/>
  <c r="L317" i="34"/>
  <c r="L318" i="34"/>
  <c r="L319" i="34"/>
  <c r="L320" i="34"/>
  <c r="L321" i="34"/>
  <c r="L322" i="34"/>
</calcChain>
</file>

<file path=xl/sharedStrings.xml><?xml version="1.0" encoding="utf-8"?>
<sst xmlns="http://schemas.openxmlformats.org/spreadsheetml/2006/main" count="5093" uniqueCount="636">
  <si>
    <t>ReportDate</t>
  </si>
  <si>
    <t>CCP</t>
  </si>
  <si>
    <t>ReportLevel</t>
  </si>
  <si>
    <t>ReportLevelIdentifier</t>
  </si>
  <si>
    <t>Currency</t>
  </si>
  <si>
    <t>Description</t>
  </si>
  <si>
    <t>CCPLink</t>
  </si>
  <si>
    <t>Total value of default resources 
(excluding initial and retained variation margin), split by clearing service if default funds are segregated by clearing service</t>
  </si>
  <si>
    <t>Prefunded - Own Capital Before; 
Reported as at quarter end</t>
  </si>
  <si>
    <t>Numeric 2dp, Currency</t>
  </si>
  <si>
    <t>AggregatedDataFile</t>
  </si>
  <si>
    <t>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</si>
  <si>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</si>
  <si>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</si>
  <si>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</si>
  <si>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</si>
  <si>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</si>
  <si>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Committed - Own/parent funds that are committed to address a participant default (or round of participant defaults); 
Reported as at quarter end</t>
  </si>
  <si>
    <t>Committed - Aggregate participant commitments to address an initial participant default (or initial round of participant defaults);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</si>
  <si>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</si>
  <si>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Other; 
Reported as at quarter end</t>
  </si>
  <si>
    <t>Kccp</t>
  </si>
  <si>
    <t>Kccp - Kccp need only be reported by those CCPs which are, or seek to be a "qualifying CCP" under relevant law</t>
  </si>
  <si>
    <t>Numeric 2dp</t>
  </si>
  <si>
    <t>Value of pre-funded default resources (excluding initial and retained variation margin) held for each clearing service, in total and split by</t>
  </si>
  <si>
    <t>Cash deposited at a central bank of issue of the currency concerned;
Reported as at quarter end; Pre-Haircut and Post-Haircut</t>
  </si>
  <si>
    <t>PreHaircut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</si>
  <si>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</si>
  <si>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</si>
  <si>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</si>
  <si>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</si>
  <si>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</si>
  <si>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</si>
  <si>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</si>
  <si>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</si>
  <si>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</si>
  <si>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</si>
  <si>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</si>
  <si>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Other;
Reported as at quarter end;  Pre-Haircut and Post-Haircut
</t>
  </si>
  <si>
    <t>Value of pre-funded default resources (excluding initial and retained variation margin) held for each clearing service, in total</t>
  </si>
  <si>
    <t>In total.
Reported as at quarter end;  Pre-Haircut and Post-Haircut</t>
  </si>
  <si>
    <t>Credit Risk Disclosures</t>
  </si>
  <si>
    <t>State whether the CCP is subject to a minimum “Cover 1” or “Cover 2” requirement in relation to total pre-funded default resources.</t>
  </si>
  <si>
    <t>Text</t>
  </si>
  <si>
    <t>For each clearing service, state the number of business days within which the CCP assumes it will close out the default when calculating credit exposures that would potentially need to be covered by the default fund.</t>
  </si>
  <si>
    <t>Numeric 0dp</t>
  </si>
  <si>
    <t>PeakDayAmountInPrevious12Months
MeanAverageOverPrevious12Months</t>
  </si>
  <si>
    <t>Quarterly, 12 month span</t>
  </si>
  <si>
    <t>Report the number of business days, if any, on which the above amount (4.4.3) exceeded actual pre-funded default resources (in excess of initial margin).</t>
  </si>
  <si>
    <t>The amount in 4.4.3 which exceeded actual pre-funded default resources (in excess of initial margin)</t>
  </si>
  <si>
    <t xml:space="preserve">AmountExceeded </t>
  </si>
  <si>
    <t>AmountExceeded</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</si>
  <si>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</si>
  <si>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</si>
  <si>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Assets eligible as initial margin and the respective haircuts applied</t>
  </si>
  <si>
    <t>Ad-Hoc</t>
  </si>
  <si>
    <t>Assets Eligible for pre-funded participant contributions to the default resources, and the respective haircuts applied (if different from 5.1)</t>
  </si>
  <si>
    <t>Results of testing of haircuts</t>
  </si>
  <si>
    <t>Confidence interval targeted through the calculation of haircuts</t>
  </si>
  <si>
    <t>Numeric 2dp, %</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</si>
  <si>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</si>
  <si>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</si>
  <si>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</si>
  <si>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Quarterly</t>
  </si>
  <si>
    <t>For each clearing service, total initial margin required, split by house and client
(or combined total if not segregated)</t>
  </si>
  <si>
    <t>Total initial margin required split by house, client gross, client net and 
total(if not segregated);</t>
  </si>
  <si>
    <t>House_Net
Client_Gross
Client_Net
Total</t>
  </si>
  <si>
    <t>For each clearing service, total initial margin held, split by house and client</t>
  </si>
  <si>
    <t>Cash deposited at a central bank of issue of the currency concerned; Total split by House and Client;Pre-Haircut and Post Hair-cut</t>
  </si>
  <si>
    <t xml:space="preserve">HouseIM_PreHaircut
HouseIM_PostHaircut
ClientIM_PreHaircut
ClientIM_PostHaircut
TotalIM_PreHaircut
TotalIM_PostHaircut
</t>
  </si>
  <si>
    <t>Cash deposited at other central banks; Total split by House and Client; Pre-Haircut and Post-Haircut</t>
  </si>
  <si>
    <t xml:space="preserve">Secured cash deposited at commercial banks (including reverse repo); Total split by House and Client; Pre-Haircut and Post-Haircut
</t>
  </si>
  <si>
    <t>Unsecured cash deposited at commercial banks; Total split by House and Client; Pre-Haircut and Post Hair-cut</t>
  </si>
  <si>
    <t>Non-Cash Sovereign Government Bonds - Domestic; Total split by House and Client;Pre-Haircut and Post Hair-cut</t>
  </si>
  <si>
    <t xml:space="preserve">Non-Cash Sovereign Government Bonds - Other; Total split by House and Client;Pre-Haircut and Post Hair-cut
</t>
  </si>
  <si>
    <t>Non-Cash Agency Bonds; Total split by House and Client;Pre-Haircut and Post Hair-cut</t>
  </si>
  <si>
    <t>Non-Cash State/municipal bonds; Total split by House and Client; Pre-Haircut and Post Hair-cut</t>
  </si>
  <si>
    <t>Non-Cash Corporate bonds; Total split by House and Client; Pre-Haircut and Post Hair-cut</t>
  </si>
  <si>
    <t>Non-Cash Commodities - Other; Total split by House and Client; Pre-Haircut and Post Hair-cut</t>
  </si>
  <si>
    <t>Non-Cash  - Mutual Funds / UCITs; Total split by House and Client; Pre-Haircut and Post Hair-cut</t>
  </si>
  <si>
    <t>Non-Cash  - Other; Total split by House and Client; Pre-Haircut and Post Hair-cut</t>
  </si>
  <si>
    <t xml:space="preserve">For each clearing service, total initial margin held, split by house and client (if segregated).
</t>
  </si>
  <si>
    <t xml:space="preserve">HouseIM_PreHaircut
HouseIM_PostHaircut
ClientIM_PreHaircut
ClientIM_PostHaircut
</t>
  </si>
  <si>
    <t>Initial Margin rates on individual contracts, where the CCP sets such rates</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</si>
  <si>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</si>
  <si>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</si>
  <si>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Type of IM Model</t>
  </si>
  <si>
    <t>Type of IM Model Change Effective Date</t>
  </si>
  <si>
    <t>ISO 8601 Date Format YYYY-MM-DD</t>
  </si>
  <si>
    <t>IM Model Name</t>
  </si>
  <si>
    <t>IM Model Name Change Effective Date</t>
  </si>
  <si>
    <t>Single Tailed Confidence Level</t>
  </si>
  <si>
    <t>Single Tailed Confidence Level Change Effective Date</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</si>
  <si>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</si>
  <si>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</si>
  <si>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</si>
  <si>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</si>
  <si>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</si>
  <si>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</si>
  <si>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</si>
  <si>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</si>
  <si>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</si>
  <si>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Results of back-testing of initial margin. At a minimum, this should include, for each clearing service and each initial margin model applied to that clearing service</t>
  </si>
  <si>
    <t>Number of times over the past twelve months that margin coverage held against any account fell below the actual marked-to-market exposure of that member account</t>
  </si>
  <si>
    <t>Specify if measured intraday/continuously or only once a day. If once a day, specify at what time of day.</t>
  </si>
  <si>
    <t>Frequency of daily back-testing result measurements.</t>
  </si>
  <si>
    <t>Time of daily back-testing result if measured  once a day.</t>
  </si>
  <si>
    <t>Number of observations</t>
  </si>
  <si>
    <t>Achieved coverage level</t>
  </si>
  <si>
    <t>Where breaches of initial margin coverage (as defined in 6.5(a)) have occurred, report on size of uncovered exposure; Peak size</t>
  </si>
  <si>
    <t>Where breaches of initial margin coverage (as defined in 6.5(a)) have occurred, report on size of uncovered exposure; Average Size</t>
  </si>
  <si>
    <t>Average Total Variation Margin Paid to the CCP by participants each business day</t>
    <phoneticPr fontId="0" type="noConversion"/>
  </si>
  <si>
    <t>Maximum total variation margin paid to the CCP on any given business day over the period</t>
  </si>
  <si>
    <t>Maximum aggregate initial margin call on any given business day over the period</t>
  </si>
  <si>
    <t>Liquidity Risk</t>
  </si>
  <si>
    <t>State whether the clearing service maintains sufficient liquid resources to 'Cover 1' or 'Cover 2'.</t>
  </si>
  <si>
    <t>Size and composition of qualifying liquid resources for each clearing service; (a) Cash deposited at a central bank of issue of the currency concerned</t>
  </si>
  <si>
    <t>SizeAndCompositionOfQualifyingLiquidResources</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</si>
  <si>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</si>
  <si>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</si>
  <si>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</si>
  <si>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</si>
  <si>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</si>
  <si>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</si>
  <si>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</si>
  <si>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</si>
  <si>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</si>
  <si>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Size and composition of any supplementary liquidity risk resources for each clearing service above those qualifying liquid resources above.</t>
  </si>
  <si>
    <t>Size and composition of any supplementary liquidity risk resources for each clearing service above those qualifying liquid resources in 7.1</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</si>
  <si>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</si>
  <si>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SameDayPayment_Total
SameDayPayment
IntraDayPayment
MultiDayPayment</t>
  </si>
  <si>
    <t>Report the number of business days, if any, on which the above amount exceeded its qualifying liquid  resources (identified as in 7.1, and available at the point the breach occurred), and by how much.; 
No. of days in quarter</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</si>
  <si>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</si>
  <si>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</si>
  <si>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amounts exceeded its qualifying liquid resources in each relevant currency (as identified in 7.1 and available at the point the breach occurred), and by how much</t>
  </si>
  <si>
    <t>NumberOfDays_USD
NumberOfDays_EUR
NumberOfDays_GBP</t>
  </si>
  <si>
    <t>Report the number of business days, if any, on which the above amounts exceeded its qualifying liquid resources in each relevant currency (as identified in 7.1 and available at the point the breach occurred), and by how much; Amount of excess on each day</t>
  </si>
  <si>
    <t>Percentage of settlements by value effected using a DvP, DvD or PvP settlement mechanism</t>
  </si>
  <si>
    <t>Percentage of settlements by value effected using a DvP settlement mechanism</t>
  </si>
  <si>
    <t>Percentage of settlements by value effected using a DvD settlement mechanism</t>
  </si>
  <si>
    <t>Percentage of settlements by value effected using a PvP settlement mechanism</t>
  </si>
  <si>
    <t>Percentage of settlements by volume effected using a DvP, DvD or PvP settlement mechanism</t>
  </si>
  <si>
    <t>Percentage of settlements by volume effected using a DvP settlement mechanism</t>
  </si>
  <si>
    <t>Percentage of settlements by volume effected using a DvD settlement mechanism</t>
  </si>
  <si>
    <t>Percentage of settlements by volume effected using a PvP settlement mechanism</t>
  </si>
  <si>
    <t>quantitative information related to defaults</t>
  </si>
  <si>
    <t>Quantitative information related to defaults; Amount of loss versus amount of initial margin</t>
  </si>
  <si>
    <t>Ad-hoc</t>
  </si>
  <si>
    <t>Quantitative information related to defaults; Amount of other financial resources used to cover losses</t>
  </si>
  <si>
    <t>Quantitative information related to defaults; Proportion of client positions closed-out</t>
  </si>
  <si>
    <t>Quantitative information related to defaults; Proportion of client positions ported</t>
  </si>
  <si>
    <t>-</t>
  </si>
  <si>
    <t>Quantitative information related to defaults; Appropriate references to other published material related to the defaults</t>
  </si>
  <si>
    <t>Total Client Positions held as a share of notional values cleared or of the settlement value of securities transactions</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</si>
  <si>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</si>
  <si>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</si>
  <si>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</si>
  <si>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</si>
  <si>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General business risk</t>
  </si>
  <si>
    <t>Value of liquid net assets funded by equity</t>
  </si>
  <si>
    <t xml:space="preserve">Annual </t>
  </si>
  <si>
    <t>Six months of current operating expenses</t>
  </si>
  <si>
    <t>General business risk; Financial Disclosures</t>
  </si>
  <si>
    <t>Total Revenue</t>
  </si>
  <si>
    <t>Total Expenditure</t>
  </si>
  <si>
    <t>Profits</t>
  </si>
  <si>
    <t>Total Assets</t>
  </si>
  <si>
    <t>Total Liabilities</t>
  </si>
  <si>
    <t>Explain if collateral posted by clearing participants is held on or off the CCP's balance sheet</t>
  </si>
  <si>
    <t>Additional items as necessary</t>
  </si>
  <si>
    <t>General business risk; Income breakdown</t>
  </si>
  <si>
    <t>Percentage of total income that comes from fees related to provision of clearing services</t>
  </si>
  <si>
    <t>Percentage of total income that comes from the reinvestment (or rehypothecation) of assets provided by clearing participants</t>
  </si>
  <si>
    <t>Total cash (but not securities) received from participants, regardless of the form in which it is held, deposited or invested, split by whether it was received as initial margin or default fund contribution</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</si>
  <si>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</si>
  <si>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</si>
  <si>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How total cash received from participants (16.1) is held/deposited/invested, including;</t>
  </si>
  <si>
    <t>Percentage of total participant cash held as cash deposits (including through reverse repo)</t>
  </si>
  <si>
    <t>Percentage of total participant cash held as cash deposits (including through reverse repo); as cash deposits at central banks of issue of the currency deposited</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</si>
  <si>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</si>
  <si>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</si>
  <si>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</si>
  <si>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</si>
  <si>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</si>
  <si>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percentage split by currency of these cash deposits (including reverse repo) and money market funds by CCY; Specify local currency in comments</t>
  </si>
  <si>
    <t>Percentage_USD
Percentage_EUR
Percentage_GBP</t>
  </si>
  <si>
    <t>Percentage of total participant cash held as cash deposits (including through reverse repo); weighted average maturity of these cash deposits (including reverse repo) and money market funds</t>
  </si>
  <si>
    <t>Numeric 2dp</t>
    <phoneticPr fontId="0" type="noConversion"/>
  </si>
  <si>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</si>
  <si>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</si>
  <si>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</si>
  <si>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</si>
  <si>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</si>
  <si>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Percentage of total participant cash invested in securities; percentage split by currency of these securities; Specify local currency in comments;</t>
  </si>
  <si>
    <t>USD
EUR
GBP</t>
  </si>
  <si>
    <t>Weighted average maturity of securities</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</si>
  <si>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</si>
  <si>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</si>
  <si>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</si>
  <si>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Percentage of total participant cash held as securities.</t>
  </si>
  <si>
    <t>Rehypothecation of participant assets (ie non-cash)</t>
  </si>
  <si>
    <t>Total value of participant non-cash rehypothecated (Initial margin)</t>
  </si>
  <si>
    <t>Total value of participant non-cash rehypothecated (Default fund)</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</si>
  <si>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</si>
  <si>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ON_1D
1D_1W
1W_1M
1M_1Y
1Y_2Y
2Y+</t>
  </si>
  <si>
    <t>Rehypothecation of participant assets (ie non-cash); default fund; over the following maturities:
Overnight/one day; one day and up to one week; One week and up to one month; One month and up to one year; One year and up to two years; Over two years</t>
  </si>
  <si>
    <t>Operational availability target for the core system(s) involved in clearing (whether or not outsourced) over specified period for the system (e.g. 99.99% over a twelve-month period)</t>
  </si>
  <si>
    <t>Actual availability of the core system(s) over the previous twelve month period</t>
  </si>
  <si>
    <t>Total number  of failures</t>
  </si>
  <si>
    <t>DurationofFailure</t>
  </si>
  <si>
    <t>Recovery time objective(s)</t>
  </si>
  <si>
    <t>Recovery time objective(s) (e.g. within two hours)</t>
  </si>
  <si>
    <t>Number of clearing members, by clearing service</t>
  </si>
  <si>
    <t>Number of general clearing members</t>
  </si>
  <si>
    <t>Number of direct clearing members</t>
  </si>
  <si>
    <t>Number of others category (Describe in comments)</t>
  </si>
  <si>
    <t>Number of central bank participants</t>
  </si>
  <si>
    <t>Number of CCP participants</t>
  </si>
  <si>
    <t>Number of bank participants</t>
  </si>
  <si>
    <t>Number of other participants (Describe in comments)</t>
  </si>
  <si>
    <t>Number of domestic participants</t>
  </si>
  <si>
    <t>Number of foreign participants</t>
  </si>
  <si>
    <t>Open Position Concentration</t>
  </si>
  <si>
    <t>For each clearing service with ten or more members, but fewer than 25 members; Percentage of open positions held by the largest five clearing members, including both house and client, in aggregate;  Average and Peak over the quarter</t>
  </si>
  <si>
    <t>AverageInQuarter
PeakInQuarter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</si>
  <si>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</si>
  <si>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</si>
  <si>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Initial Margin Concentration</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</si>
  <si>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</si>
  <si>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</si>
  <si>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</si>
  <si>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Segregated Default Fund Concentration</t>
  </si>
  <si>
    <t>For each segregated default fund with ten or more members, but fewer than 25 members; Percentage of participant contributions to the default fund contributed by largest five clearing members in aggregate</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</si>
  <si>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</si>
  <si>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</si>
  <si>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Tiered participation arrangements, measures of concentration of client clearing</t>
  </si>
  <si>
    <t>Number of clients (if known)</t>
  </si>
  <si>
    <t>Number of direct members that clear for clients</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</si>
  <si>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</si>
  <si>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</si>
  <si>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</si>
  <si>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</si>
  <si>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FMI Links, Value of Trades</t>
  </si>
  <si>
    <t>Value of trades cleared through each link – as a share of total trade values/total notional values cleared</t>
  </si>
  <si>
    <t>DataFile_20a</t>
  </si>
  <si>
    <t>Quarter End</t>
  </si>
  <si>
    <t>FMI Links, Initial Margin or equivalent financial resources provided</t>
  </si>
  <si>
    <t>Initial margin or equivalent financial resources provided to each linked CCP by the CCP to cover the potential future exposure of the linked CCP on contracts cleared across link</t>
  </si>
  <si>
    <t>FMI Links, Initial Margin or equivalent financial resources collected</t>
  </si>
  <si>
    <t>Initial margin or equivalent financial resources collected from each linked CCP to cover potential future exposure to the linked CCP on contracts cleared across link (at market value and post haircut)</t>
  </si>
  <si>
    <t>DataFile_20b</t>
  </si>
  <si>
    <t>FMI Links, Results of Back-testing coverage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</si>
  <si>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</si>
  <si>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Back-testing results frequency - state if measured intraday/continuously/once a day</t>
  </si>
  <si>
    <t>If 20.4.1.2 is 'once a day' then the time of day measure is taken, otherwise blank</t>
  </si>
  <si>
    <t>Number of observations (i.e. number of accounts multiplied by number of days covered in the back test); Intraday or Continuous or Once-a-day</t>
  </si>
  <si>
    <t>FMI Links, Additional pre-funded financial resources provided to</t>
  </si>
  <si>
    <t>Additional pre-funded financial resources (if any) beyond initial margin and equivalent financial resources provided to each linked CCP, that are available to the linked CCP to cover exposures to the CCP</t>
  </si>
  <si>
    <t>Whether part of, additional to, or separate from the standard default fund</t>
  </si>
  <si>
    <t>FMI Links, Additional pre-funded financial resources collected from</t>
  </si>
  <si>
    <t xml:space="preserve">Additional pre-funded financial resources (if any) beyond initial margin and equivalent financial resources collected from each linked CCP, that are available to the linked CCP to cover exposures to the CCP </t>
  </si>
  <si>
    <t>FMI Links, Cross Margining</t>
  </si>
  <si>
    <t>Value of trades subject to cross margining, by clearing service, as a percentage of total trade values/total notional values cleared</t>
  </si>
  <si>
    <t>Reduction in total initial margin held by the CCP as a result of cross margining, as a percentage of total initial margin that would otherwise have been held.</t>
  </si>
  <si>
    <t>Disclosure of rules, key procedures, and market data; Average Daily Volumes</t>
  </si>
  <si>
    <t>Average Daily Volumes by Asset Class, Instrument, CCY and Over-the-Counter(OTC) or Exchange Traded (ETD)</t>
  </si>
  <si>
    <t>OTC or ETD</t>
  </si>
  <si>
    <t>DataFile_23</t>
  </si>
  <si>
    <t>Average Notional Value of trades cleared by Asset Class, CCY and Over-the-Counter(OTC) or Exchange Traded (ETD)</t>
  </si>
  <si>
    <t>Numeric 2dp, Currency</t>
    <phoneticPr fontId="0" type="noConversion"/>
  </si>
  <si>
    <t>Disclosure of rules, key procedures, and market data; Non-Yet-Settled</t>
  </si>
  <si>
    <t>Gross notional outstanding/total settlement value of novated but not-yet settled securities transactions by Asset Class, Instrument, CCY and Over-the-Counter(OTC) or Exchange Traded (ETD)</t>
  </si>
  <si>
    <t>Defines the Asset Class for volumes reported in Disclosure References 23.1.1,  23.1.2 and 23.2.1</t>
  </si>
  <si>
    <t>Asset Class:
IRS
CDS</t>
  </si>
  <si>
    <t>Defines the Product Type for volumes reported in Disclosure References 23.1.1,  23.1.2 and 23.2.1</t>
  </si>
  <si>
    <t>Product Type:
Index
SingleNames
Forex</t>
  </si>
  <si>
    <t>Defines the Product Code for volumes reported in Disclosure References 23.1.1,  23.1.2 and 23.2.1</t>
  </si>
  <si>
    <t>Product Code:</t>
  </si>
  <si>
    <t>Disclosure of rules, key procedures, and market data; Execution Facility</t>
  </si>
  <si>
    <t xml:space="preserve">Average daily volumes submitted by Execution facility or matching/confirmation venue
</t>
  </si>
  <si>
    <t>&lt;ExecutionVenue&gt;</t>
  </si>
  <si>
    <t>Notional contract values submitted by Execution facility or matching/confirmation venue</t>
  </si>
  <si>
    <t>N/A</t>
  </si>
  <si>
    <t>Example</t>
  </si>
  <si>
    <t>Clearing Service</t>
  </si>
  <si>
    <t>Daily</t>
  </si>
  <si>
    <t>PreHaircut</t>
  </si>
  <si>
    <t>PostHaircut</t>
  </si>
  <si>
    <t>PeakDayAmountInPast12Months</t>
  </si>
  <si>
    <t>MeanAverageOverPrevious12Months</t>
  </si>
  <si>
    <t>House_Net</t>
  </si>
  <si>
    <t>Client_Gross</t>
  </si>
  <si>
    <t>Client_Net</t>
  </si>
  <si>
    <t>Total</t>
  </si>
  <si>
    <t>HouseIM_PreHaircut</t>
  </si>
  <si>
    <t>HouseIM_PostHaircut</t>
  </si>
  <si>
    <t>ClientIM_PreHaircut</t>
  </si>
  <si>
    <t>ClientIM_PostHaircut</t>
  </si>
  <si>
    <t>TotalIM_PreHaircut</t>
  </si>
  <si>
    <t>TotalIM_PostHaircut</t>
  </si>
  <si>
    <t>Reference</t>
  </si>
  <si>
    <t>DisclosureTitle</t>
  </si>
  <si>
    <t>DisclosureDescription</t>
  </si>
  <si>
    <t>EUR</t>
  </si>
  <si>
    <t xml:space="preserve">Actual largest intraday and multiday payment obligation of a single participant and its affiliates (including transactions cleared for indirect participants) over the past twelve months; Peak day amount in previous twelve months
</t>
  </si>
  <si>
    <t>Percentage_GBP</t>
  </si>
  <si>
    <t>ON_1D</t>
  </si>
  <si>
    <t>1D_1W</t>
  </si>
  <si>
    <t>1W_1M</t>
  </si>
  <si>
    <t>1M_1Y</t>
  </si>
  <si>
    <t>1Y_2Y</t>
  </si>
  <si>
    <t>2Y+</t>
  </si>
  <si>
    <t>PeakInQuarter</t>
  </si>
  <si>
    <t>AverageInQuarter</t>
  </si>
  <si>
    <t>MultiDayPayment</t>
  </si>
  <si>
    <t>ExecutionVenueName</t>
  </si>
  <si>
    <t>Average Total Variation Margin Paid to the CCP by participants each business day</t>
  </si>
  <si>
    <t>DataType</t>
  </si>
  <si>
    <t>DataFile</t>
  </si>
  <si>
    <t>ReportingFrequency</t>
  </si>
  <si>
    <t>Disclosure#</t>
  </si>
  <si>
    <t>4.1.1</t>
  </si>
  <si>
    <t>4.1.2</t>
  </si>
  <si>
    <t>4.1.3</t>
  </si>
  <si>
    <t>4.1.4</t>
  </si>
  <si>
    <t>4.1.5</t>
  </si>
  <si>
    <t>4.1.6</t>
  </si>
  <si>
    <t>4.1.7</t>
  </si>
  <si>
    <t>4.1.8</t>
  </si>
  <si>
    <t>4.1.9</t>
  </si>
  <si>
    <t>4.1.10</t>
  </si>
  <si>
    <t>4.2.1</t>
  </si>
  <si>
    <t>4.4.1</t>
  </si>
  <si>
    <t>4.4.2</t>
  </si>
  <si>
    <t>4.4.4</t>
  </si>
  <si>
    <t>4.4.8</t>
  </si>
  <si>
    <t>5.1.1</t>
  </si>
  <si>
    <t>5.2.1</t>
  </si>
  <si>
    <t>5.3.1</t>
  </si>
  <si>
    <t>5.3.2</t>
  </si>
  <si>
    <t>5.3.3</t>
  </si>
  <si>
    <t>5.3.4</t>
  </si>
  <si>
    <t>6.3.1</t>
  </si>
  <si>
    <t>6.4.1</t>
  </si>
  <si>
    <t>6.4.2</t>
  </si>
  <si>
    <t>6.4.3</t>
  </si>
  <si>
    <t>6.4.4</t>
  </si>
  <si>
    <t>6.4.5</t>
  </si>
  <si>
    <t>6.4.6</t>
  </si>
  <si>
    <t>6.4.7</t>
  </si>
  <si>
    <t>6.4.8</t>
  </si>
  <si>
    <t>6.4.9</t>
  </si>
  <si>
    <t>6.4.10</t>
  </si>
  <si>
    <t>6.4.11</t>
  </si>
  <si>
    <t>6.4.12</t>
  </si>
  <si>
    <t>6.4.13</t>
  </si>
  <si>
    <t>6.4.14</t>
  </si>
  <si>
    <t>6.4.15</t>
  </si>
  <si>
    <t>6.5.1.1</t>
  </si>
  <si>
    <t>6.5.1.2</t>
  </si>
  <si>
    <t>6.5.1.3</t>
  </si>
  <si>
    <t>6.5.2</t>
  </si>
  <si>
    <t>6.5.3</t>
  </si>
  <si>
    <t>6.5.4</t>
  </si>
  <si>
    <t>6.5.5</t>
  </si>
  <si>
    <t>6.6.1</t>
  </si>
  <si>
    <t>6.7.1</t>
  </si>
  <si>
    <t>6.8.1</t>
  </si>
  <si>
    <t>7.1.1</t>
  </si>
  <si>
    <t>7.1.10</t>
  </si>
  <si>
    <t>7.1.11</t>
  </si>
  <si>
    <t>7.2.1</t>
  </si>
  <si>
    <t>7.3.2</t>
  </si>
  <si>
    <t>12.1.1</t>
  </si>
  <si>
    <t>12.1.2</t>
  </si>
  <si>
    <t>12.1.3</t>
  </si>
  <si>
    <t>12.2.1</t>
  </si>
  <si>
    <t>12.2.2</t>
  </si>
  <si>
    <t>12.2.3</t>
  </si>
  <si>
    <t>13.1.1</t>
  </si>
  <si>
    <t>13.1.2</t>
  </si>
  <si>
    <t>13.1.3.1</t>
  </si>
  <si>
    <t>13.1.3.2</t>
  </si>
  <si>
    <t>13.1.4</t>
  </si>
  <si>
    <t>14.1.1</t>
  </si>
  <si>
    <t>14.1.2</t>
  </si>
  <si>
    <t>14.1.3</t>
  </si>
  <si>
    <t>14.1.4</t>
  </si>
  <si>
    <t>15.1.1</t>
  </si>
  <si>
    <t>15.1.2</t>
  </si>
  <si>
    <t>15.2.1</t>
  </si>
  <si>
    <t>15.2.2</t>
  </si>
  <si>
    <t>15.2.3</t>
  </si>
  <si>
    <t>15.2.4</t>
  </si>
  <si>
    <t>15.2.5</t>
  </si>
  <si>
    <t>15.2.6</t>
  </si>
  <si>
    <t>15.2.7</t>
  </si>
  <si>
    <t>15.3.1</t>
  </si>
  <si>
    <t>15.3.2</t>
  </si>
  <si>
    <t>16.1.1</t>
  </si>
  <si>
    <t>16.1.2</t>
  </si>
  <si>
    <t>16.2.1</t>
  </si>
  <si>
    <t>16.2.2</t>
  </si>
  <si>
    <t>16.2.3</t>
  </si>
  <si>
    <t>16.2.4</t>
  </si>
  <si>
    <t>16.2.5</t>
  </si>
  <si>
    <t>16.2.6</t>
  </si>
  <si>
    <t>16.2.7</t>
  </si>
  <si>
    <t>16.2.9</t>
  </si>
  <si>
    <t>16.2.10</t>
  </si>
  <si>
    <t>16.2.11</t>
  </si>
  <si>
    <t>16.2.12</t>
  </si>
  <si>
    <t>16.2.13</t>
  </si>
  <si>
    <t>16.2.14</t>
  </si>
  <si>
    <t>16.2.16</t>
  </si>
  <si>
    <t>16.2.17</t>
  </si>
  <si>
    <t>16.2.18</t>
  </si>
  <si>
    <t>16.2.19</t>
  </si>
  <si>
    <t>16.2.20</t>
  </si>
  <si>
    <t>16.3.1</t>
  </si>
  <si>
    <t>16.3.2</t>
  </si>
  <si>
    <t>17.1.1</t>
  </si>
  <si>
    <t>17.2.1</t>
  </si>
  <si>
    <t>17.4.1</t>
  </si>
  <si>
    <t>18.1.1.1</t>
  </si>
  <si>
    <t>18.1.1.2</t>
  </si>
  <si>
    <t>18.1.1.3</t>
  </si>
  <si>
    <t>18.1.2.1</t>
  </si>
  <si>
    <t>18.1.2.2</t>
  </si>
  <si>
    <t>18.1.2.3</t>
  </si>
  <si>
    <t>18.1.2.4</t>
  </si>
  <si>
    <t>18.1.3.1</t>
  </si>
  <si>
    <t>18.1.3.2</t>
  </si>
  <si>
    <t>18.4.1</t>
  </si>
  <si>
    <t>18.4.2</t>
  </si>
  <si>
    <t>18.4.3</t>
  </si>
  <si>
    <t>19.1.1</t>
  </si>
  <si>
    <t>19.1.2</t>
  </si>
  <si>
    <t>19.1.3.1</t>
  </si>
  <si>
    <t>19.1.3.2</t>
  </si>
  <si>
    <t>19.1.4.1</t>
  </si>
  <si>
    <t>19.1.4.2</t>
  </si>
  <si>
    <t>4.3.1</t>
  </si>
  <si>
    <t>4.3.2</t>
  </si>
  <si>
    <t>4.3.3</t>
  </si>
  <si>
    <t>4.3.4</t>
  </si>
  <si>
    <t>4.3.5</t>
  </si>
  <si>
    <t>4.3.6</t>
  </si>
  <si>
    <t>4.3.7</t>
  </si>
  <si>
    <t>4.3.8</t>
  </si>
  <si>
    <t>4.3.9</t>
  </si>
  <si>
    <t>4.3.10</t>
  </si>
  <si>
    <t>4.3.11</t>
  </si>
  <si>
    <t>4.3.12</t>
  </si>
  <si>
    <t>4.3.13</t>
  </si>
  <si>
    <t>4.3.14</t>
  </si>
  <si>
    <t>4.3.15</t>
  </si>
  <si>
    <t>4.4.3</t>
  </si>
  <si>
    <t>4.4.6</t>
  </si>
  <si>
    <t>4.4.7</t>
  </si>
  <si>
    <t>4.4.10</t>
  </si>
  <si>
    <t>4.4.5</t>
  </si>
  <si>
    <t>4.4.9</t>
  </si>
  <si>
    <t>6.1.1</t>
  </si>
  <si>
    <t>6.2.1</t>
  </si>
  <si>
    <t>6.2.2</t>
  </si>
  <si>
    <t>6.2.3</t>
  </si>
  <si>
    <t>6.2.4</t>
  </si>
  <si>
    <t>6.2.5</t>
  </si>
  <si>
    <t>6.2.6</t>
  </si>
  <si>
    <t>6.2.7</t>
  </si>
  <si>
    <t>6.2.8</t>
  </si>
  <si>
    <t>6.2.9</t>
  </si>
  <si>
    <t>6.2.10</t>
  </si>
  <si>
    <t>6.2.11</t>
  </si>
  <si>
    <t>6.2.12</t>
  </si>
  <si>
    <t>6.2.13</t>
  </si>
  <si>
    <t>6.2.14</t>
  </si>
  <si>
    <t>6.2.15</t>
  </si>
  <si>
    <t>7.1.2</t>
  </si>
  <si>
    <t>7.1.3</t>
  </si>
  <si>
    <t>7.1.4</t>
  </si>
  <si>
    <t>7.1.5</t>
  </si>
  <si>
    <t>7.1.6</t>
  </si>
  <si>
    <t>7.1.7</t>
  </si>
  <si>
    <t>7.1.8</t>
  </si>
  <si>
    <t>7.1.9</t>
  </si>
  <si>
    <t>7.3.1</t>
  </si>
  <si>
    <t>7.3.4</t>
  </si>
  <si>
    <t>7.3.5</t>
  </si>
  <si>
    <t>7.3.3</t>
  </si>
  <si>
    <t>7.3.7</t>
  </si>
  <si>
    <t>7.3.6</t>
  </si>
  <si>
    <t>16.2.8</t>
  </si>
  <si>
    <t>16.2.15</t>
  </si>
  <si>
    <t>16.3.3</t>
  </si>
  <si>
    <t>16.3.4</t>
  </si>
  <si>
    <t>17.3.1</t>
  </si>
  <si>
    <t>18.2.1</t>
  </si>
  <si>
    <t>18.2.2</t>
  </si>
  <si>
    <t>18.2.3</t>
  </si>
  <si>
    <t>18.3.1</t>
  </si>
  <si>
    <t>18.3.2</t>
  </si>
  <si>
    <t>18.3.3</t>
  </si>
  <si>
    <t>20.1.1</t>
  </si>
  <si>
    <t>20.2.1</t>
  </si>
  <si>
    <t>20.4.1.1</t>
  </si>
  <si>
    <t>20.4.1.2</t>
  </si>
  <si>
    <t>20.4.1.3</t>
  </si>
  <si>
    <t>20.4.2</t>
  </si>
  <si>
    <t>20.4.3</t>
  </si>
  <si>
    <t>20.5.1.1</t>
  </si>
  <si>
    <t>20.5.1.2</t>
  </si>
  <si>
    <t>20.6.1.1</t>
  </si>
  <si>
    <t>20.6.1.2</t>
  </si>
  <si>
    <t>20.7.1</t>
  </si>
  <si>
    <t>20.7.2</t>
  </si>
  <si>
    <t>20.3.1</t>
  </si>
  <si>
    <t>23.1.1</t>
  </si>
  <si>
    <t>23.1.2</t>
  </si>
  <si>
    <t>23.2.1</t>
  </si>
  <si>
    <t>23.2.2</t>
  </si>
  <si>
    <t>23.2.3</t>
  </si>
  <si>
    <t>23.2.4</t>
  </si>
  <si>
    <t>23.3.1</t>
  </si>
  <si>
    <t>23.3.2</t>
  </si>
  <si>
    <t>OTC - Description
i.e. "OTC - Equities"</t>
  </si>
  <si>
    <t>UTC Time Format - Duration: HH:MM:SS</t>
  </si>
  <si>
    <t>Total number of failures and duration affecting the core system(s) involved in clearing over the previous twelve month period.</t>
  </si>
  <si>
    <t>Days</t>
  </si>
  <si>
    <t>Non-Cash Equities;
Total split by House and Client; Pre-Haircut and Post-Haircut</t>
  </si>
  <si>
    <t>Non-Cash Commodities - Gold;
Total split by House and Client; Pre-Haircut and Post-Haircut</t>
  </si>
  <si>
    <t>DataFile_4_3</t>
  </si>
  <si>
    <t>DataFile_4_4a</t>
  </si>
  <si>
    <t>DataFile_4_4b</t>
  </si>
  <si>
    <t>DataFile_6_1</t>
  </si>
  <si>
    <t>DataFile_6_2</t>
  </si>
  <si>
    <t>DataFile_7_1</t>
  </si>
  <si>
    <t>DataFile_7_3</t>
  </si>
  <si>
    <t>DataFile_7_3a</t>
  </si>
  <si>
    <t>DataFile_7_3b</t>
  </si>
  <si>
    <t>DataFile_16_2</t>
  </si>
  <si>
    <t>DataFile_16_3</t>
  </si>
  <si>
    <t>DataFile_17_3</t>
  </si>
  <si>
    <t>DataFile_18_2</t>
  </si>
  <si>
    <t>DataFile_23_3</t>
  </si>
  <si>
    <t>DefaultFund</t>
  </si>
  <si>
    <t>PeakDayAmountInPrevious12Months</t>
  </si>
  <si>
    <t>NumberOfDays_EUR</t>
  </si>
  <si>
    <t>Percentage_EUR</t>
  </si>
  <si>
    <t>DurationofFailure1</t>
  </si>
  <si>
    <r>
      <t>Actual largest intraday and multiday payment obligation of a single participant and its affiliates (including transactions cleared for indirect participants) over the past twelve months;</t>
    </r>
    <r>
      <rPr>
        <b/>
        <sz val="11"/>
        <rFont val="Calibri"/>
        <family val="2"/>
        <scheme val="minor"/>
      </rPr>
      <t xml:space="preserve"> </t>
    </r>
    <r>
      <rPr>
        <sz val="11"/>
        <rFont val="Calibri"/>
        <family val="2"/>
        <scheme val="minor"/>
      </rPr>
      <t xml:space="preserve">Peak day amount in previous twelve months
</t>
    </r>
  </si>
  <si>
    <t>Look-back period used for testing the haircuts (number of days)</t>
  </si>
  <si>
    <t>DescriptionValues</t>
  </si>
  <si>
    <t>DisclosureComments</t>
  </si>
  <si>
    <t>ChangesToPreviousReportingPeriods</t>
  </si>
  <si>
    <t>RevisionDate</t>
  </si>
  <si>
    <t>RevisionComments</t>
  </si>
  <si>
    <t>Previous Data</t>
  </si>
  <si>
    <t>New Data</t>
  </si>
  <si>
    <t>PreviousData</t>
  </si>
  <si>
    <t>NewData</t>
  </si>
  <si>
    <t>Specific details of change with possible reason (if applicable)</t>
  </si>
  <si>
    <t>Non-Cash Commodities - Mutual Funds / UCITs;
Reported as at quarter end; Pre-Haircut and Post-Haircut</t>
  </si>
  <si>
    <t>FMI Links, Initial Margin or equivalent financial resources collected (PreHaircut)</t>
  </si>
  <si>
    <t>FMI Links, Initial Margin or equivalent financial resources collected (PostHaircut)</t>
  </si>
  <si>
    <t>Number of business days, if any, on which the above amount (4.4.7) exceeded actual pre-funded default resources (in excess of initial margin) and by how much.</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</si>
  <si>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Description: PeakDayAmountInPrevious12Months; PeakDayAmountInPrevious3Months(Optionally provided in Qualitative Notes); MeanAverageOverPrevious12Months</t>
  </si>
  <si>
    <t>For each clearing service, the actual largest aggregate credit exposure (in excess of initial margin) to any single participant and its affiliates (including transactions cleared for indirect participants).
Description: PeakDayAmountInPrevious12Months; PeakDayAmountInPrevious3Months(Optionally provided in Qualitative Notes); MeanAverageOverPrevious12Months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</si>
  <si>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Description: PeakDayAmountInPrevious12Months; PeakDayAmountInPrevious3Months(Optionally provided in Qualitative Notes); MeanAverageOverPrevious12Months</t>
  </si>
  <si>
    <t>For each clearing service, what was the actual largest aggregate credit exposure (in excess of initial margin) to any two participants and their affiliates (including transactions cleared for indirect participants)?
Description: PeakDayAmountInPrevious12Months; PeakDayAmountInPrevious3Months(Optionally provided in the Qualitative Notes); MeanAverageOverPrevious12Months.</t>
  </si>
  <si>
    <t>Quarterly, 12-month span;
Quarterly, 3-month span(Optionally provided in the Qualitative Notes)</t>
  </si>
  <si>
    <t>The amount in 4.4.7 which exceeded actual pre-funded default resources (in excess of initial margin)</t>
  </si>
  <si>
    <t>Value</t>
  </si>
  <si>
    <t>Comments</t>
  </si>
  <si>
    <t>ECC</t>
  </si>
  <si>
    <t>General</t>
  </si>
  <si>
    <t>All figures in currencies other than Euro are converted to Euro when reported</t>
  </si>
  <si>
    <t>"Skin-in-the-Game" or "Decicated Own Ressources" according to EMIR Article 45 (4)</t>
  </si>
  <si>
    <t>n/a</t>
  </si>
  <si>
    <t>Considering contributions from General-, Direct and DCP Clearing Members</t>
  </si>
  <si>
    <t>Replenishment required amount (corresponds to 4.1.1)</t>
  </si>
  <si>
    <t>Default Fund assessment (excluding largest contribution)</t>
  </si>
  <si>
    <t>Default Fund replenishment (excluding largest contribution)</t>
  </si>
  <si>
    <t>Hypothetical capital as reported as of quarter end</t>
  </si>
  <si>
    <t>Cover 2</t>
  </si>
  <si>
    <t>Calculated based on a 12month lookback period.</t>
  </si>
  <si>
    <t>https://www.ecc.de/en/risk-management/acceptable-collateral</t>
  </si>
  <si>
    <t>see 5.1.1</t>
  </si>
  <si>
    <t>3</t>
  </si>
  <si>
    <t>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t>
  </si>
  <si>
    <t>https://www.ecc.de/ecc-en/risk-management/margining</t>
  </si>
  <si>
    <t>Concentration Risk Margin, Delivery Risk Margin, Supplementary Margin</t>
  </si>
  <si>
    <t>Spot &amp; Derivatives: Portfolio Simulation</t>
  </si>
  <si>
    <t>2014-06-11</t>
  </si>
  <si>
    <t>http://www.ecc.de/ecc-en/risk-management/reports_and_files</t>
  </si>
  <si>
    <t>99,0%</t>
  </si>
  <si>
    <t>https://www.ecc.de/en/about-ecc/company/reports</t>
  </si>
  <si>
    <t>see 15.1.1</t>
  </si>
  <si>
    <t>General Business Risk figures are disclosed in the publicly available financial report</t>
  </si>
  <si>
    <t>End of day</t>
  </si>
  <si>
    <t>Participant cash is not invested directly in securities</t>
  </si>
  <si>
    <t>Individual investment limits for group external counterparties (with regard to types of investment and overall) and the counterparty group are established according to an internal risk assessment (using internal and external data sources)</t>
  </si>
  <si>
    <t>Participant cash is not invested directly in securities - Local currency: EUR</t>
  </si>
  <si>
    <t>Local currency: EUR</t>
  </si>
  <si>
    <t>&gt;99,00%</t>
  </si>
  <si>
    <t>No failures</t>
  </si>
  <si>
    <t>2h</t>
  </si>
  <si>
    <t>ECC does not use the instrument of rehypothetication of cash for investment</t>
  </si>
  <si>
    <t>The term "bank" is not uniformly defined across different jurisdictions. Given this the classification is based on the ECB classification as a "Monetary Financial Institution".</t>
  </si>
  <si>
    <t>Summarizing all members that are not classified Central Bank, CCP or Bank</t>
  </si>
  <si>
    <t>Number of "Direct Clearing Participant Clearing Members (DCP CM)"</t>
  </si>
  <si>
    <t>The number of Non-Clearing Members is provided.</t>
  </si>
  <si>
    <t>The number of General Clearing Members (GCM) is provided.</t>
  </si>
  <si>
    <t>Based on the initial margin requirement of clients out of the top 5 Clearing Members in relation to the overall client initial margin requirement across all Clearing Members.</t>
  </si>
  <si>
    <t>Based on the initial margin requirement of clients out of the top 10 Clearing Members in relation to the overall client initial margin requirement across all Clearing Members.</t>
  </si>
  <si>
    <t>&gt;99.00%</t>
  </si>
  <si>
    <t>no FMI Links</t>
  </si>
  <si>
    <t>Rules and publicly available data published via website.</t>
  </si>
  <si>
    <t>https://www.ecc.de/en/</t>
  </si>
  <si>
    <t>Public data</t>
  </si>
  <si>
    <t>PaymentObligationMax</t>
  </si>
  <si>
    <t>General 2; Freight 3</t>
  </si>
  <si>
    <t>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t>
  </si>
  <si>
    <t>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t>
  </si>
  <si>
    <t>Spot: Initial Margin Spot Market (IMSM); Derivatives: SPAN® Initial Margin</t>
  </si>
  <si>
    <t>99,75%</t>
  </si>
  <si>
    <t>Spot/Derivatives: 250/255 Trading Days</t>
  </si>
  <si>
    <t>Margin requirement share of individual segregated clients (ISA).</t>
  </si>
  <si>
    <t>Margin requirement share of not individual segregated clients (ISA)</t>
  </si>
  <si>
    <t>Gross market value based</t>
  </si>
  <si>
    <t>Yes</t>
  </si>
  <si>
    <t>Figure represents the collateral value of securities received as contribution to the Default Fund and furthermore the collateral value of securities received as margin collateral from the Top2 members according to the current Liquidity Stress Test results.</t>
  </si>
  <si>
    <t>Intraday facility</t>
  </si>
  <si>
    <t>Overnight only</t>
  </si>
  <si>
    <t>Amount includes intraday variation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</si>
</sst>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yyyy\-mm\-dd"/>
    <numFmt numFmtId="166" formatCode="0.00_)"/>
    <numFmt numFmtId="167" formatCode="@_)"/>
    <numFmt numFmtId="168" formatCode="0_)"/>
    <numFmt numFmtId="169" formatCode="0.00%_)"/>
    <numFmt numFmtId="170" formatCode="yyyy\-mm\-dd_)"/>
    <numFmt numFmtId="171" formatCode="[h]:mm:ss_)"/>
  </numFmts>
  <fonts count="21" x14ac:knownFonts="1">
    <font>
      <sz val="11"/>
      <color theme="1"/>
      <name val="Calibri"/>
      <family val="2"/>
      <scheme val="minor"/>
    </font>
    <font>
      <sz val="11"/>
      <color theme="1"/>
      <name val="Calibri"/>
      <family val="2"/>
      <scheme val="minor"/>
    </font>
    <font>
      <sz val="9"/>
      <name val="Calibri"/>
      <family val="2"/>
      <scheme val="minor"/>
    </font>
    <font>
      <sz val="10"/>
      <color theme="1"/>
      <name val="Calibri"/>
      <family val="2"/>
    </font>
    <font>
      <sz val="10"/>
      <color theme="1"/>
      <name val="Calibri"/>
      <family val="2"/>
      <scheme val="minor"/>
    </font>
    <font>
      <sz val="8"/>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9"/>
      <color theme="1"/>
      <name val="Calibri"/>
      <family val="2"/>
      <scheme val="minor"/>
    </font>
    <font>
      <sz val="11"/>
      <name val="Calibri"/>
      <family val="2"/>
      <scheme val="minor"/>
    </font>
    <font>
      <b/>
      <sz val="11"/>
      <color theme="0"/>
      <name val="Calibri"/>
      <family val="2"/>
      <scheme val="minor"/>
    </font>
    <font>
      <b/>
      <sz val="16"/>
      <color theme="0"/>
      <name val="Calibri"/>
      <family val="2"/>
      <scheme val="minor"/>
    </font>
    <font>
      <b/>
      <sz val="16"/>
      <name val="Calibri"/>
      <family val="2"/>
      <scheme val="minor"/>
    </font>
    <font>
      <b/>
      <sz val="11"/>
      <name val="Calibri"/>
      <family val="2"/>
      <scheme val="minor"/>
    </font>
    <font>
      <i/>
      <sz val="8"/>
      <color theme="0" tint="-0.499984740745262"/>
      <name val="Calibri"/>
      <family val="2"/>
      <scheme val="minor"/>
    </font>
    <font>
      <u/>
      <sz val="11"/>
      <color theme="10"/>
      <name val="Calibri"/>
      <family val="2"/>
      <scheme val="minor"/>
    </font>
    <font>
      <sz val="11"/>
      <color rgb="FFFF0000"/>
      <name val="Calibri"/>
      <family val="2"/>
      <scheme val="minor"/>
    </font>
    <font>
      <sz val="11"/>
      <color rgb="FF00B050"/>
      <name val="Calibri"/>
      <family val="2"/>
      <scheme val="minor"/>
    </font>
    <font>
      <u/>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style="medium">
        <color theme="1" tint="0.14999847407452621"/>
      </bottom>
      <diagonal/>
    </border>
    <border>
      <left/>
      <right style="thin">
        <color theme="0" tint="-0.499984740745262"/>
      </right>
      <top style="thin">
        <color theme="0" tint="-0.499984740745262"/>
      </top>
      <bottom style="thin">
        <color theme="0" tint="-0.499984740745262"/>
      </bottom>
      <diagonal/>
    </border>
  </borders>
  <cellStyleXfs count="9">
    <xf numFmtId="0" fontId="0" fillId="0" borderId="0"/>
    <xf numFmtId="9" fontId="1" fillId="0" borderId="0" applyFont="0" applyFill="0" applyBorder="0" applyAlignment="0" applyProtection="0"/>
    <xf numFmtId="0" fontId="3" fillId="0" borderId="0"/>
    <xf numFmtId="0" fontId="4" fillId="0" borderId="0"/>
    <xf numFmtId="43" fontId="1" fillId="0" borderId="0" applyFont="0" applyFill="0" applyBorder="0" applyAlignment="0" applyProtection="0"/>
    <xf numFmtId="164" fontId="1" fillId="0" borderId="0" applyFont="0" applyFill="0" applyBorder="0" applyAlignment="0" applyProtection="0"/>
    <xf numFmtId="0" fontId="1" fillId="0" borderId="0"/>
    <xf numFmtId="0" fontId="16" fillId="0" borderId="0" applyNumberFormat="0" applyFill="0" applyBorder="0" applyAlignment="0" applyProtection="0"/>
    <xf numFmtId="164" fontId="1" fillId="0" borderId="0" applyFont="0" applyFill="0" applyBorder="0" applyAlignment="0" applyProtection="0"/>
  </cellStyleXfs>
  <cellXfs count="141">
    <xf numFmtId="0" fontId="0" fillId="0" borderId="0" xfId="0"/>
    <xf numFmtId="165" fontId="0" fillId="0" borderId="0" xfId="0" applyNumberFormat="1" applyAlignment="1">
      <alignment horizontal="left" vertical="top"/>
    </xf>
    <xf numFmtId="0" fontId="0" fillId="0" borderId="0" xfId="0" applyAlignment="1">
      <alignment horizontal="left" vertical="top"/>
    </xf>
    <xf numFmtId="166" fontId="0" fillId="0" borderId="0" xfId="0" applyNumberForma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169" fontId="0" fillId="0" borderId="0" xfId="0" applyNumberFormat="1" applyAlignment="1">
      <alignment horizontal="left" vertical="top"/>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2" fillId="0" borderId="0" xfId="0" applyFont="1"/>
    <xf numFmtId="170" fontId="0" fillId="0" borderId="0" xfId="0" applyNumberFormat="1" applyAlignment="1">
      <alignment horizontal="left" vertical="top"/>
    </xf>
    <xf numFmtId="0" fontId="7" fillId="0" borderId="0" xfId="0" applyFont="1"/>
    <xf numFmtId="0" fontId="7" fillId="0" borderId="0" xfId="0" applyFont="1" applyAlignment="1">
      <alignment horizontal="left" vertical="top"/>
    </xf>
    <xf numFmtId="165" fontId="10" fillId="0" borderId="0" xfId="0" applyNumberFormat="1" applyFont="1" applyAlignment="1">
      <alignment horizontal="left" vertical="top"/>
    </xf>
    <xf numFmtId="0" fontId="10" fillId="0" borderId="0" xfId="0" applyFont="1" applyAlignment="1">
      <alignment horizontal="left" vertical="top"/>
    </xf>
    <xf numFmtId="166" fontId="10" fillId="0" borderId="0" xfId="0" applyNumberFormat="1" applyFont="1" applyAlignment="1">
      <alignment horizontal="left" vertical="top"/>
    </xf>
    <xf numFmtId="167" fontId="10" fillId="0" borderId="0" xfId="0" applyNumberFormat="1" applyFont="1" applyAlignment="1">
      <alignment horizontal="left" vertical="top"/>
    </xf>
    <xf numFmtId="168" fontId="10" fillId="0" borderId="0" xfId="0" applyNumberFormat="1" applyFont="1" applyAlignment="1">
      <alignment horizontal="left" vertical="top"/>
    </xf>
    <xf numFmtId="169" fontId="10" fillId="0" borderId="0" xfId="0" applyNumberFormat="1" applyFont="1" applyAlignment="1">
      <alignment horizontal="left" vertical="top"/>
    </xf>
    <xf numFmtId="170" fontId="10" fillId="0" borderId="0" xfId="0" applyNumberFormat="1" applyFont="1" applyAlignment="1">
      <alignment horizontal="left" vertical="top"/>
    </xf>
    <xf numFmtId="0" fontId="10" fillId="0" borderId="0" xfId="0" applyFont="1"/>
    <xf numFmtId="165" fontId="11" fillId="2" borderId="0" xfId="0" applyNumberFormat="1" applyFont="1" applyFill="1" applyAlignment="1">
      <alignment horizontal="left" vertical="center"/>
    </xf>
    <xf numFmtId="0" fontId="11" fillId="2" borderId="0" xfId="0" applyNumberFormat="1" applyFont="1" applyFill="1" applyAlignment="1">
      <alignment horizontal="left" vertical="center"/>
    </xf>
    <xf numFmtId="49" fontId="11" fillId="2" borderId="0" xfId="0" applyNumberFormat="1" applyFont="1" applyFill="1" applyAlignment="1">
      <alignment horizontal="left" vertical="center"/>
    </xf>
    <xf numFmtId="0" fontId="0" fillId="4" borderId="0" xfId="0" applyFont="1" applyFill="1" applyBorder="1" applyAlignment="1">
      <alignment horizontal="left" vertical="top"/>
    </xf>
    <xf numFmtId="0" fontId="0" fillId="0" borderId="0" xfId="0" applyFont="1" applyAlignment="1">
      <alignment horizontal="left" vertical="top"/>
    </xf>
    <xf numFmtId="10" fontId="10" fillId="0" borderId="0" xfId="0" applyNumberFormat="1" applyFont="1" applyAlignment="1">
      <alignment horizontal="left" vertical="top"/>
    </xf>
    <xf numFmtId="0" fontId="10" fillId="0" borderId="0" xfId="0" applyFont="1" applyAlignment="1">
      <alignment horizontal="left" vertical="top" wrapText="1"/>
    </xf>
    <xf numFmtId="167" fontId="10" fillId="0" borderId="0" xfId="0" applyNumberFormat="1" applyFont="1" applyAlignment="1">
      <alignment horizontal="left" vertical="top" wrapText="1"/>
    </xf>
    <xf numFmtId="165" fontId="10" fillId="0" borderId="0" xfId="0" applyNumberFormat="1" applyFont="1"/>
    <xf numFmtId="168" fontId="10" fillId="0" borderId="0" xfId="0" applyNumberFormat="1" applyFont="1"/>
    <xf numFmtId="166" fontId="10" fillId="0" borderId="0" xfId="0" applyNumberFormat="1" applyFont="1"/>
    <xf numFmtId="167" fontId="10" fillId="0" borderId="0" xfId="0" applyNumberFormat="1" applyFont="1"/>
    <xf numFmtId="171" fontId="10" fillId="0" borderId="0" xfId="0" applyNumberFormat="1" applyFont="1" applyAlignment="1">
      <alignment horizontal="left" vertical="top"/>
    </xf>
    <xf numFmtId="171" fontId="0" fillId="0" borderId="0" xfId="0" applyNumberFormat="1" applyAlignment="1">
      <alignment horizontal="left"/>
    </xf>
    <xf numFmtId="0" fontId="2" fillId="0" borderId="0" xfId="0" applyFont="1" applyFill="1"/>
    <xf numFmtId="1" fontId="10" fillId="0" borderId="0" xfId="0" applyNumberFormat="1" applyFont="1" applyAlignment="1">
      <alignment horizontal="left" vertical="top"/>
    </xf>
    <xf numFmtId="1" fontId="0" fillId="0" borderId="0" xfId="0" applyNumberFormat="1" applyAlignment="1">
      <alignment horizontal="left" vertical="top"/>
    </xf>
    <xf numFmtId="0" fontId="4" fillId="4" borderId="0" xfId="0" applyFont="1" applyFill="1"/>
    <xf numFmtId="0" fontId="0" fillId="4" borderId="0" xfId="0" applyNumberFormat="1" applyFont="1" applyFill="1" applyAlignment="1">
      <alignment horizontal="left" vertical="center"/>
    </xf>
    <xf numFmtId="49" fontId="0" fillId="4" borderId="0" xfId="0" applyNumberFormat="1" applyFont="1" applyFill="1" applyAlignment="1">
      <alignment horizontal="left" vertical="center"/>
    </xf>
    <xf numFmtId="49" fontId="15" fillId="4" borderId="0" xfId="0" applyNumberFormat="1" applyFont="1" applyFill="1" applyAlignment="1">
      <alignment horizontal="left" vertical="center"/>
    </xf>
    <xf numFmtId="0" fontId="0" fillId="4" borderId="0" xfId="0" applyFill="1"/>
    <xf numFmtId="0" fontId="5" fillId="4" borderId="0" xfId="0" applyFont="1" applyFill="1" applyAlignment="1">
      <alignment horizontal="left" vertical="center"/>
    </xf>
    <xf numFmtId="165" fontId="15" fillId="4" borderId="0" xfId="0" applyNumberFormat="1" applyFont="1" applyFill="1" applyAlignment="1">
      <alignment horizontal="left" vertical="center" wrapText="1"/>
    </xf>
    <xf numFmtId="0" fontId="15" fillId="4" borderId="0" xfId="0" applyFont="1" applyFill="1" applyAlignment="1">
      <alignment horizontal="left" vertical="center"/>
    </xf>
    <xf numFmtId="165" fontId="0" fillId="4" borderId="0" xfId="0" applyNumberFormat="1" applyFont="1" applyFill="1" applyAlignment="1">
      <alignment horizontal="left" vertical="center"/>
    </xf>
    <xf numFmtId="165" fontId="0" fillId="4" borderId="2" xfId="0" applyNumberFormat="1" applyFont="1" applyFill="1" applyBorder="1" applyAlignment="1">
      <alignment horizontal="left" vertical="center" wrapText="1"/>
    </xf>
    <xf numFmtId="0" fontId="0" fillId="4" borderId="2" xfId="0" applyNumberFormat="1" applyFont="1" applyFill="1" applyBorder="1" applyAlignment="1">
      <alignment horizontal="left" vertical="center"/>
    </xf>
    <xf numFmtId="49" fontId="0" fillId="4" borderId="2" xfId="0" applyNumberFormat="1" applyFont="1" applyFill="1" applyBorder="1" applyAlignment="1">
      <alignment horizontal="left" vertical="center"/>
    </xf>
    <xf numFmtId="165" fontId="0" fillId="4" borderId="3"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xf>
    <xf numFmtId="49" fontId="0" fillId="4" borderId="3" xfId="0" applyNumberFormat="1" applyFont="1" applyFill="1" applyBorder="1" applyAlignment="1">
      <alignment horizontal="left" vertical="center"/>
    </xf>
    <xf numFmtId="49" fontId="10" fillId="4" borderId="2" xfId="0" applyNumberFormat="1" applyFont="1" applyFill="1" applyBorder="1" applyAlignment="1">
      <alignment horizontal="left" vertical="center"/>
    </xf>
    <xf numFmtId="165" fontId="0" fillId="4" borderId="4" xfId="0" applyNumberFormat="1" applyFont="1" applyFill="1" applyBorder="1" applyAlignment="1">
      <alignment horizontal="left" vertical="center" wrapText="1"/>
    </xf>
    <xf numFmtId="49" fontId="10" fillId="4" borderId="4" xfId="0" applyNumberFormat="1" applyFont="1" applyFill="1" applyBorder="1" applyAlignment="1">
      <alignment horizontal="left" vertical="center"/>
    </xf>
    <xf numFmtId="49" fontId="0" fillId="4" borderId="4" xfId="0" applyNumberFormat="1" applyFont="1" applyFill="1" applyBorder="1" applyAlignment="1">
      <alignment horizontal="left"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0" borderId="1" xfId="2" applyFont="1" applyFill="1" applyBorder="1" applyAlignment="1">
      <alignment horizontal="left" vertical="top" wrapText="1"/>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top"/>
    </xf>
    <xf numFmtId="49" fontId="10" fillId="0" borderId="1" xfId="0" applyNumberFormat="1" applyFont="1" applyFill="1" applyBorder="1" applyAlignment="1">
      <alignment horizontal="left" vertical="top"/>
    </xf>
    <xf numFmtId="49" fontId="10" fillId="0" borderId="1" xfId="3" applyNumberFormat="1" applyFont="1" applyFill="1" applyBorder="1" applyAlignment="1">
      <alignment horizontal="left" vertical="top"/>
    </xf>
    <xf numFmtId="49" fontId="10" fillId="0" borderId="1" xfId="0" applyNumberFormat="1" applyFont="1" applyFill="1" applyBorder="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xf>
    <xf numFmtId="0" fontId="11" fillId="2" borderId="3" xfId="0" applyFont="1" applyFill="1" applyBorder="1" applyAlignment="1">
      <alignment horizontal="left" vertical="top" wrapText="1"/>
    </xf>
    <xf numFmtId="0" fontId="11" fillId="2" borderId="3" xfId="0" applyFont="1" applyFill="1" applyBorder="1" applyAlignment="1">
      <alignment horizontal="left" vertical="top"/>
    </xf>
    <xf numFmtId="0" fontId="11" fillId="2" borderId="5" xfId="0" applyFont="1" applyFill="1" applyBorder="1" applyAlignment="1">
      <alignment horizontal="left" vertical="top" wrapText="1"/>
    </xf>
    <xf numFmtId="0" fontId="2" fillId="4" borderId="0" xfId="0" applyFont="1" applyFill="1" applyAlignment="1">
      <alignment vertical="top"/>
    </xf>
    <xf numFmtId="0" fontId="0" fillId="4" borderId="3" xfId="2" applyFont="1" applyFill="1" applyBorder="1" applyAlignment="1">
      <alignment horizontal="left" vertical="top" wrapText="1"/>
    </xf>
    <xf numFmtId="0" fontId="10" fillId="4" borderId="3" xfId="0" applyFont="1" applyFill="1" applyBorder="1" applyAlignment="1">
      <alignment horizontal="left" vertical="top"/>
    </xf>
    <xf numFmtId="0" fontId="9" fillId="4" borderId="0" xfId="0" applyFont="1" applyFill="1" applyAlignment="1">
      <alignment vertical="top"/>
    </xf>
    <xf numFmtId="0" fontId="0" fillId="4" borderId="3" xfId="0" applyFont="1" applyFill="1" applyBorder="1" applyAlignment="1">
      <alignment horizontal="left" vertical="top" wrapText="1"/>
    </xf>
    <xf numFmtId="0" fontId="0" fillId="4" borderId="3" xfId="3" applyFont="1" applyFill="1" applyBorder="1" applyAlignment="1">
      <alignment horizontal="left" vertical="top" wrapText="1"/>
    </xf>
    <xf numFmtId="0" fontId="0" fillId="4" borderId="0" xfId="0" applyFont="1" applyFill="1" applyBorder="1" applyAlignment="1">
      <alignment horizontal="left" vertical="top" wrapText="1"/>
    </xf>
    <xf numFmtId="0" fontId="7" fillId="4" borderId="3" xfId="0" applyFont="1" applyFill="1" applyBorder="1" applyAlignment="1">
      <alignment horizontal="left" vertical="top" wrapText="1" readingOrder="1"/>
    </xf>
    <xf numFmtId="0" fontId="0" fillId="4" borderId="5" xfId="0" applyFont="1" applyFill="1" applyBorder="1" applyAlignment="1">
      <alignment horizontal="left" vertical="top" wrapText="1" readingOrder="1"/>
    </xf>
    <xf numFmtId="0" fontId="0" fillId="4" borderId="3" xfId="0" applyFont="1" applyFill="1" applyBorder="1" applyAlignment="1">
      <alignment horizontal="left" vertical="top" wrapText="1" readingOrder="1"/>
    </xf>
    <xf numFmtId="0" fontId="0" fillId="0" borderId="1" xfId="0" applyFont="1" applyBorder="1" applyAlignment="1">
      <alignment horizontal="left" vertical="top" wrapText="1"/>
    </xf>
    <xf numFmtId="165" fontId="12" fillId="3" borderId="1" xfId="0" applyNumberFormat="1" applyFont="1" applyFill="1" applyBorder="1" applyAlignment="1">
      <alignment horizontal="left" vertical="top"/>
    </xf>
    <xf numFmtId="0" fontId="12" fillId="3" borderId="1" xfId="0" applyFont="1" applyFill="1" applyBorder="1" applyAlignment="1">
      <alignment horizontal="left" vertical="top"/>
    </xf>
    <xf numFmtId="0" fontId="12" fillId="3" borderId="1" xfId="0" applyFont="1" applyFill="1" applyBorder="1" applyAlignment="1">
      <alignment horizontal="left" vertical="top" wrapText="1"/>
    </xf>
    <xf numFmtId="10" fontId="13" fillId="6" borderId="1" xfId="0" applyNumberFormat="1" applyFont="1" applyFill="1" applyBorder="1" applyAlignment="1">
      <alignment horizontal="left" vertical="top"/>
    </xf>
    <xf numFmtId="10" fontId="13" fillId="6" borderId="1" xfId="0" applyNumberFormat="1" applyFont="1" applyFill="1" applyBorder="1" applyAlignment="1">
      <alignment horizontal="left" vertical="top" wrapText="1"/>
    </xf>
    <xf numFmtId="0" fontId="6" fillId="0" borderId="0" xfId="0" applyFont="1" applyAlignment="1">
      <alignment horizontal="left" vertical="top"/>
    </xf>
    <xf numFmtId="165" fontId="0" fillId="8" borderId="1" xfId="0" applyNumberFormat="1" applyFont="1" applyFill="1" applyBorder="1" applyAlignment="1">
      <alignment horizontal="left" vertical="top"/>
    </xf>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0" borderId="1" xfId="0" applyFont="1" applyBorder="1" applyAlignment="1">
      <alignment horizontal="left" vertical="top"/>
    </xf>
    <xf numFmtId="0" fontId="0" fillId="5" borderId="1" xfId="0" applyFont="1" applyFill="1" applyBorder="1" applyAlignment="1">
      <alignment horizontal="left" vertical="top"/>
    </xf>
    <xf numFmtId="4" fontId="0" fillId="0" borderId="1" xfId="0" applyNumberFormat="1" applyFont="1" applyBorder="1" applyAlignment="1">
      <alignment horizontal="right" vertical="top" wrapText="1"/>
    </xf>
    <xf numFmtId="2" fontId="0" fillId="0" borderId="1" xfId="0" applyNumberFormat="1" applyFont="1" applyBorder="1" applyAlignment="1">
      <alignment horizontal="right" vertical="top" wrapText="1"/>
    </xf>
    <xf numFmtId="49" fontId="0" fillId="0" borderId="1" xfId="0" applyNumberFormat="1" applyFont="1" applyBorder="1" applyAlignment="1">
      <alignment horizontal="right" vertical="top" wrapText="1"/>
    </xf>
    <xf numFmtId="1" fontId="0" fillId="0" borderId="1" xfId="0" applyNumberFormat="1" applyFont="1" applyBorder="1" applyAlignment="1">
      <alignment horizontal="right" vertical="top" wrapText="1"/>
    </xf>
    <xf numFmtId="0" fontId="0" fillId="0" borderId="0" xfId="0" applyAlignment="1">
      <alignment horizontal="left" vertical="top" wrapText="1"/>
    </xf>
    <xf numFmtId="166" fontId="10" fillId="0" borderId="0" xfId="0" applyNumberFormat="1" applyFont="1" applyAlignment="1">
      <alignment horizontal="right" vertical="top"/>
    </xf>
    <xf numFmtId="166" fontId="0" fillId="0" borderId="0" xfId="0" applyNumberFormat="1" applyAlignment="1">
      <alignment horizontal="right"/>
    </xf>
    <xf numFmtId="166" fontId="17" fillId="0" borderId="0" xfId="0" applyNumberFormat="1" applyFont="1" applyAlignment="1">
      <alignment horizontal="right" vertical="top"/>
    </xf>
    <xf numFmtId="166" fontId="0" fillId="0" borderId="0" xfId="0" applyNumberFormat="1" applyFont="1" applyAlignment="1">
      <alignment horizontal="right" vertical="top"/>
    </xf>
    <xf numFmtId="0" fontId="0" fillId="7" borderId="1" xfId="0" applyFont="1" applyFill="1" applyBorder="1" applyAlignment="1">
      <alignment horizontal="left" vertical="top" wrapText="1"/>
    </xf>
    <xf numFmtId="4" fontId="10" fillId="0" borderId="0" xfId="0" applyNumberFormat="1" applyFont="1" applyAlignment="1">
      <alignment horizontal="right" vertical="top"/>
    </xf>
    <xf numFmtId="4" fontId="0" fillId="0" borderId="0" xfId="0" applyNumberFormat="1"/>
    <xf numFmtId="167" fontId="16" fillId="0" borderId="0" xfId="7" applyNumberFormat="1" applyFill="1" applyAlignment="1">
      <alignment horizontal="left" vertical="top"/>
    </xf>
    <xf numFmtId="167" fontId="10" fillId="0" borderId="0" xfId="0" applyNumberFormat="1" applyFont="1" applyFill="1" applyAlignment="1">
      <alignment horizontal="left" vertical="top"/>
    </xf>
    <xf numFmtId="170" fontId="10" fillId="0" borderId="0" xfId="0" applyNumberFormat="1" applyFont="1" applyFill="1" applyAlignment="1">
      <alignment horizontal="left" vertical="top"/>
    </xf>
    <xf numFmtId="169" fontId="10" fillId="0" borderId="0" xfId="0" applyNumberFormat="1" applyFont="1" applyFill="1" applyAlignment="1">
      <alignment horizontal="left" vertical="top"/>
    </xf>
    <xf numFmtId="0" fontId="0" fillId="4" borderId="3" xfId="0" applyFont="1" applyFill="1" applyBorder="1" applyAlignment="1">
      <alignment horizontal="left" vertical="top"/>
    </xf>
    <xf numFmtId="4" fontId="10" fillId="0" borderId="0" xfId="0" applyNumberFormat="1" applyFont="1" applyFill="1" applyAlignment="1">
      <alignment horizontal="right" vertical="top"/>
    </xf>
    <xf numFmtId="168" fontId="10" fillId="0" borderId="0" xfId="0" applyNumberFormat="1" applyFont="1" applyAlignment="1">
      <alignment horizontal="right" vertical="top"/>
    </xf>
    <xf numFmtId="10" fontId="0" fillId="0" borderId="1" xfId="0" applyNumberFormat="1" applyFont="1" applyBorder="1" applyAlignment="1">
      <alignment horizontal="right" vertical="top" wrapText="1"/>
    </xf>
    <xf numFmtId="169" fontId="10" fillId="0" borderId="0" xfId="0" applyNumberFormat="1" applyFont="1" applyAlignment="1">
      <alignment horizontal="right" vertical="top"/>
    </xf>
    <xf numFmtId="169" fontId="10" fillId="0" borderId="0" xfId="0" applyNumberFormat="1" applyFont="1" applyFill="1" applyAlignment="1">
      <alignment horizontal="right" vertical="top"/>
    </xf>
    <xf numFmtId="4" fontId="10" fillId="0" borderId="0" xfId="0" applyNumberFormat="1" applyFont="1" applyAlignment="1">
      <alignment vertical="top"/>
    </xf>
    <xf numFmtId="169" fontId="0" fillId="0" borderId="0" xfId="0" applyNumberFormat="1" applyAlignment="1">
      <alignment horizontal="right"/>
    </xf>
    <xf numFmtId="167" fontId="10" fillId="0" borderId="0" xfId="0" applyNumberFormat="1" applyFont="1" applyAlignment="1">
      <alignment horizontal="right" vertical="top"/>
    </xf>
    <xf numFmtId="171" fontId="10" fillId="0" borderId="0" xfId="0" applyNumberFormat="1" applyFont="1" applyAlignment="1">
      <alignment horizontal="right" vertical="top"/>
    </xf>
    <xf numFmtId="166" fontId="10" fillId="0" borderId="0" xfId="0" applyNumberFormat="1" applyFont="1" applyFill="1" applyAlignment="1">
      <alignment horizontal="right" vertical="top"/>
    </xf>
    <xf numFmtId="0" fontId="10" fillId="0" borderId="0" xfId="0" applyFont="1" applyAlignment="1">
      <alignment horizontal="right" vertical="top"/>
    </xf>
    <xf numFmtId="1" fontId="10" fillId="0" borderId="0" xfId="0" applyNumberFormat="1" applyFont="1" applyAlignment="1">
      <alignment horizontal="right" vertical="top"/>
    </xf>
    <xf numFmtId="0" fontId="18" fillId="0" borderId="0" xfId="0" applyFont="1" applyAlignment="1">
      <alignment horizontal="left" vertical="top"/>
    </xf>
    <xf numFmtId="49" fontId="19" fillId="0" borderId="1" xfId="7" applyNumberFormat="1" applyFont="1" applyBorder="1" applyAlignment="1">
      <alignment horizontal="right" vertical="top" wrapText="1"/>
    </xf>
    <xf numFmtId="10" fontId="0" fillId="0" borderId="1" xfId="1" applyNumberFormat="1" applyFont="1" applyBorder="1" applyAlignment="1">
      <alignment horizontal="right" vertical="top" wrapText="1"/>
    </xf>
    <xf numFmtId="165" fontId="0" fillId="0" borderId="1" xfId="0" applyNumberFormat="1" applyFont="1" applyBorder="1" applyAlignment="1">
      <alignment horizontal="right" vertical="top" wrapText="1"/>
    </xf>
    <xf numFmtId="0" fontId="0" fillId="0" borderId="0" xfId="0" applyAlignment="1">
      <alignment horizontal="right"/>
    </xf>
    <xf numFmtId="4" fontId="0" fillId="0" borderId="1" xfId="0" applyNumberFormat="1" applyFont="1" applyFill="1" applyBorder="1" applyAlignment="1">
      <alignment horizontal="right" vertical="top" wrapText="1"/>
    </xf>
    <xf numFmtId="3" fontId="10" fillId="0" borderId="0" xfId="0" applyNumberFormat="1" applyFont="1" applyAlignment="1">
      <alignment horizontal="right" vertical="top"/>
    </xf>
    <xf numFmtId="49" fontId="0" fillId="0" borderId="1" xfId="0" applyNumberFormat="1" applyFont="1" applyFill="1" applyBorder="1" applyAlignment="1">
      <alignment horizontal="right" vertical="top" wrapText="1"/>
    </xf>
    <xf numFmtId="169" fontId="0" fillId="0" borderId="0" xfId="0" applyNumberFormat="1" applyFont="1" applyFill="1" applyAlignment="1">
      <alignment horizontal="right" vertical="top"/>
    </xf>
    <xf numFmtId="167" fontId="0" fillId="0" borderId="0" xfId="0" applyNumberFormat="1" applyFont="1" applyFill="1" applyAlignment="1">
      <alignment horizontal="left" vertical="top"/>
    </xf>
    <xf numFmtId="2" fontId="0" fillId="0" borderId="1" xfId="0" applyNumberFormat="1" applyFont="1" applyFill="1" applyBorder="1" applyAlignment="1">
      <alignment horizontal="right" vertical="top" wrapText="1"/>
    </xf>
    <xf numFmtId="10" fontId="20" fillId="6" borderId="1" xfId="0" applyNumberFormat="1" applyFont="1" applyFill="1" applyBorder="1" applyAlignment="1">
      <alignment horizontal="right" vertical="top" wrapText="1"/>
    </xf>
    <xf numFmtId="3" fontId="0" fillId="0" borderId="1" xfId="0" applyNumberFormat="1" applyFont="1" applyBorder="1" applyAlignment="1">
      <alignment horizontal="right" vertical="top" wrapText="1"/>
    </xf>
    <xf numFmtId="2" fontId="19" fillId="0" borderId="1" xfId="7" applyNumberFormat="1" applyFont="1" applyBorder="1" applyAlignment="1">
      <alignment horizontal="right" vertical="top" wrapText="1"/>
    </xf>
    <xf numFmtId="0" fontId="0" fillId="0" borderId="0" xfId="0" applyFont="1" applyAlignment="1">
      <alignment horizontal="right" vertical="top" wrapText="1"/>
    </xf>
  </cellXfs>
  <cellStyles count="9">
    <cellStyle name="Comma 2" xfId="4" xr:uid="{67F12055-96EC-4F01-AEB1-51BBD5D36BA9}"/>
    <cellStyle name="Comma 2 2" xfId="5" xr:uid="{A6268D65-7919-4AC2-999B-417EBC1FF26D}"/>
    <cellStyle name="Comma 2 2 2" xfId="8" xr:uid="{D1668A2A-537B-41E0-97FC-3988644EC68B}"/>
    <cellStyle name="Hyperlink" xfId="7" builtinId="8"/>
    <cellStyle name="Normal" xfId="0" builtinId="0"/>
    <cellStyle name="Normal 2" xfId="2" xr:uid="{C07413D8-4965-47D7-AD17-970291CC709A}"/>
    <cellStyle name="Normal 2 10 2 2" xfId="6" xr:uid="{C2429813-3C0F-4432-ABF4-E9CDA6E92EAD}"/>
    <cellStyle name="Normal 3" xfId="3" xr:uid="{7D6057E0-2E9A-4389-95AC-E5A480F37353}"/>
    <cellStyle name="Percent" xfId="1" builtinId="5"/>
  </cellStyles>
  <dxfs count="0"/>
  <tableStyles count="0" defaultTableStyle="TableStyleMedium2" defaultPivotStyle="PivotStyleLight16"/>
  <colors>
    <mruColors>
      <color rgb="FF0077C0"/>
      <color rgb="FFDEE7EA"/>
      <color rgb="FF0000FA"/>
      <color rgb="FFF7FBFF"/>
      <color rgb="FFE0E6F4"/>
      <color rgb="FF1C00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s://www.ecc.de/en/" TargetMode="External"/><Relationship Id="rId7" Type="http://schemas.openxmlformats.org/officeDocument/2006/relationships/hyperlink" Target="https://www.ecc.de/en/" TargetMode="External"/><Relationship Id="rId2" Type="http://schemas.openxmlformats.org/officeDocument/2006/relationships/hyperlink" Target="https://www.ecc.de/en/" TargetMode="External"/><Relationship Id="rId1" Type="http://schemas.openxmlformats.org/officeDocument/2006/relationships/hyperlink" Target="https://www.ecc.de/en/" TargetMode="External"/><Relationship Id="rId6" Type="http://schemas.openxmlformats.org/officeDocument/2006/relationships/hyperlink" Target="https://www.ecc.de/en/" TargetMode="External"/><Relationship Id="rId5" Type="http://schemas.openxmlformats.org/officeDocument/2006/relationships/hyperlink" Target="https://www.ecc.de/en/" TargetMode="External"/><Relationship Id="rId4" Type="http://schemas.openxmlformats.org/officeDocument/2006/relationships/hyperlink" Target="https://www.ecc.de/e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cc.de/en/" TargetMode="External"/><Relationship Id="rId2" Type="http://schemas.openxmlformats.org/officeDocument/2006/relationships/hyperlink" Target="https://www.ecc.de/ecc-en/risk-management/margining" TargetMode="External"/><Relationship Id="rId1" Type="http://schemas.openxmlformats.org/officeDocument/2006/relationships/hyperlink" Target="https://www.ecc.de/en/risk-management/acceptable-collateral" TargetMode="External"/><Relationship Id="rId6" Type="http://schemas.openxmlformats.org/officeDocument/2006/relationships/printerSettings" Target="../printerSettings/printerSettings4.bin"/><Relationship Id="rId5" Type="http://schemas.openxmlformats.org/officeDocument/2006/relationships/hyperlink" Target="https://www.ecc.de/en/about-ecc/company/reports" TargetMode="External"/><Relationship Id="rId4" Type="http://schemas.openxmlformats.org/officeDocument/2006/relationships/hyperlink" Target="https://www.ecc.de/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cc.de/en/risk-management/acceptable-collateral" TargetMode="External"/><Relationship Id="rId1" Type="http://schemas.openxmlformats.org/officeDocument/2006/relationships/hyperlink" Target="https://www.ecc.de/ecc-en/risk-management/margin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F15D-4FAD-46D5-A2A2-528D7247B794}">
  <sheetPr codeName="Sheet20">
    <tabColor theme="4" tint="-0.249977111117893"/>
  </sheetPr>
  <dimension ref="A1:H206"/>
  <sheetViews>
    <sheetView zoomScale="85" zoomScaleNormal="85" workbookViewId="0">
      <pane ySplit="1" topLeftCell="A2" activePane="bottomLeft" state="frozen"/>
      <selection activeCell="F10" sqref="F10"/>
      <selection pane="bottomLeft" activeCell="A2" sqref="A2"/>
    </sheetView>
  </sheetViews>
  <sheetFormatPr defaultColWidth="9.140625" defaultRowHeight="15" x14ac:dyDescent="0.2"/>
  <cols>
    <col min="1" max="1" width="18.28515625" style="70" bestFit="1" customWidth="1"/>
    <col min="2" max="2" width="51.7109375" style="70" bestFit="1" customWidth="1"/>
    <col min="3" max="3" width="16.85546875" style="71" bestFit="1" customWidth="1"/>
    <col min="4" max="4" width="102" style="70" bestFit="1" customWidth="1"/>
    <col min="5" max="5" width="26" style="70" bestFit="1" customWidth="1"/>
    <col min="6" max="6" width="17.42578125" style="70" bestFit="1" customWidth="1"/>
    <col min="7" max="7" width="20.5703125" style="28" bestFit="1" customWidth="1"/>
    <col min="8" max="8" width="28.5703125" style="70" bestFit="1" customWidth="1"/>
    <col min="9" max="16384" width="9.140625" style="12"/>
  </cols>
  <sheetData>
    <row r="1" spans="1:8" x14ac:dyDescent="0.2">
      <c r="A1" s="60" t="s">
        <v>320</v>
      </c>
      <c r="B1" s="60" t="s">
        <v>301</v>
      </c>
      <c r="C1" s="60" t="s">
        <v>300</v>
      </c>
      <c r="D1" s="60" t="s">
        <v>302</v>
      </c>
      <c r="E1" s="60" t="s">
        <v>553</v>
      </c>
      <c r="F1" s="60" t="s">
        <v>317</v>
      </c>
      <c r="G1" s="61" t="s">
        <v>318</v>
      </c>
      <c r="H1" s="60" t="s">
        <v>319</v>
      </c>
    </row>
    <row r="2" spans="1:8" s="38" customFormat="1" ht="60" x14ac:dyDescent="0.2">
      <c r="A2" s="62">
        <v>4.0999999999999996</v>
      </c>
      <c r="B2" s="62" t="s">
        <v>7</v>
      </c>
      <c r="C2" s="63" t="s">
        <v>321</v>
      </c>
      <c r="D2" s="64" t="s">
        <v>8</v>
      </c>
      <c r="E2" s="64" t="s">
        <v>282</v>
      </c>
      <c r="F2" s="65" t="s">
        <v>9</v>
      </c>
      <c r="G2" s="66" t="s">
        <v>10</v>
      </c>
      <c r="H2" s="65" t="s">
        <v>11</v>
      </c>
    </row>
    <row r="3" spans="1:8" s="38" customFormat="1" ht="60" x14ac:dyDescent="0.2">
      <c r="A3" s="62">
        <v>4.0999999999999996</v>
      </c>
      <c r="B3" s="62" t="s">
        <v>7</v>
      </c>
      <c r="C3" s="63" t="s">
        <v>322</v>
      </c>
      <c r="D3" s="64" t="s">
        <v>12</v>
      </c>
      <c r="E3" s="64" t="s">
        <v>282</v>
      </c>
      <c r="F3" s="65" t="s">
        <v>9</v>
      </c>
      <c r="G3" s="66" t="s">
        <v>10</v>
      </c>
      <c r="H3" s="65" t="s">
        <v>11</v>
      </c>
    </row>
    <row r="4" spans="1:8" s="38" customFormat="1" ht="60" x14ac:dyDescent="0.2">
      <c r="A4" s="62">
        <v>4.0999999999999996</v>
      </c>
      <c r="B4" s="62" t="s">
        <v>7</v>
      </c>
      <c r="C4" s="63" t="s">
        <v>323</v>
      </c>
      <c r="D4" s="64" t="s">
        <v>13</v>
      </c>
      <c r="E4" s="64" t="s">
        <v>282</v>
      </c>
      <c r="F4" s="65" t="s">
        <v>9</v>
      </c>
      <c r="G4" s="66" t="s">
        <v>10</v>
      </c>
      <c r="H4" s="65" t="s">
        <v>11</v>
      </c>
    </row>
    <row r="5" spans="1:8" s="38" customFormat="1" ht="60" x14ac:dyDescent="0.2">
      <c r="A5" s="62">
        <v>4.0999999999999996</v>
      </c>
      <c r="B5" s="62" t="s">
        <v>7</v>
      </c>
      <c r="C5" s="63" t="s">
        <v>324</v>
      </c>
      <c r="D5" s="64" t="s">
        <v>14</v>
      </c>
      <c r="E5" s="64" t="s">
        <v>282</v>
      </c>
      <c r="F5" s="65" t="s">
        <v>9</v>
      </c>
      <c r="G5" s="66" t="s">
        <v>10</v>
      </c>
      <c r="H5" s="65" t="s">
        <v>11</v>
      </c>
    </row>
    <row r="6" spans="1:8" s="38" customFormat="1" ht="60" x14ac:dyDescent="0.2">
      <c r="A6" s="62">
        <v>4.0999999999999996</v>
      </c>
      <c r="B6" s="62" t="s">
        <v>7</v>
      </c>
      <c r="C6" s="63" t="s">
        <v>325</v>
      </c>
      <c r="D6" s="64" t="s">
        <v>15</v>
      </c>
      <c r="E6" s="64" t="s">
        <v>282</v>
      </c>
      <c r="F6" s="65" t="s">
        <v>9</v>
      </c>
      <c r="G6" s="66" t="s">
        <v>10</v>
      </c>
      <c r="H6" s="65" t="s">
        <v>11</v>
      </c>
    </row>
    <row r="7" spans="1:8" s="38" customFormat="1" ht="60" x14ac:dyDescent="0.2">
      <c r="A7" s="62">
        <v>4.0999999999999996</v>
      </c>
      <c r="B7" s="62" t="s">
        <v>7</v>
      </c>
      <c r="C7" s="63" t="s">
        <v>326</v>
      </c>
      <c r="D7" s="64" t="s">
        <v>16</v>
      </c>
      <c r="E7" s="64" t="s">
        <v>282</v>
      </c>
      <c r="F7" s="65" t="s">
        <v>9</v>
      </c>
      <c r="G7" s="66" t="s">
        <v>10</v>
      </c>
      <c r="H7" s="65" t="s">
        <v>11</v>
      </c>
    </row>
    <row r="8" spans="1:8" s="38" customFormat="1" ht="60" x14ac:dyDescent="0.2">
      <c r="A8" s="62">
        <v>4.0999999999999996</v>
      </c>
      <c r="B8" s="62" t="s">
        <v>7</v>
      </c>
      <c r="C8" s="63" t="s">
        <v>327</v>
      </c>
      <c r="D8" s="64" t="s">
        <v>17</v>
      </c>
      <c r="E8" s="64" t="s">
        <v>282</v>
      </c>
      <c r="F8" s="65" t="s">
        <v>9</v>
      </c>
      <c r="G8" s="66" t="s">
        <v>10</v>
      </c>
      <c r="H8" s="65" t="s">
        <v>11</v>
      </c>
    </row>
    <row r="9" spans="1:8" s="38" customFormat="1" ht="60" x14ac:dyDescent="0.2">
      <c r="A9" s="62">
        <v>4.0999999999999996</v>
      </c>
      <c r="B9" s="62" t="s">
        <v>7</v>
      </c>
      <c r="C9" s="63" t="s">
        <v>328</v>
      </c>
      <c r="D9" s="64" t="s">
        <v>18</v>
      </c>
      <c r="E9" s="64" t="s">
        <v>282</v>
      </c>
      <c r="F9" s="65" t="s">
        <v>9</v>
      </c>
      <c r="G9" s="66" t="s">
        <v>10</v>
      </c>
      <c r="H9" s="65" t="s">
        <v>11</v>
      </c>
    </row>
    <row r="10" spans="1:8" s="38" customFormat="1" ht="60" x14ac:dyDescent="0.2">
      <c r="A10" s="62">
        <v>4.0999999999999996</v>
      </c>
      <c r="B10" s="62" t="s">
        <v>7</v>
      </c>
      <c r="C10" s="63" t="s">
        <v>329</v>
      </c>
      <c r="D10" s="64" t="s">
        <v>19</v>
      </c>
      <c r="E10" s="64" t="s">
        <v>282</v>
      </c>
      <c r="F10" s="65" t="s">
        <v>43</v>
      </c>
      <c r="G10" s="66" t="s">
        <v>10</v>
      </c>
      <c r="H10" s="65" t="s">
        <v>11</v>
      </c>
    </row>
    <row r="11" spans="1:8" s="38" customFormat="1" ht="60" x14ac:dyDescent="0.2">
      <c r="A11" s="62">
        <v>4.0999999999999996</v>
      </c>
      <c r="B11" s="62" t="s">
        <v>7</v>
      </c>
      <c r="C11" s="63" t="s">
        <v>330</v>
      </c>
      <c r="D11" s="64" t="s">
        <v>20</v>
      </c>
      <c r="E11" s="64" t="s">
        <v>282</v>
      </c>
      <c r="F11" s="65" t="s">
        <v>9</v>
      </c>
      <c r="G11" s="66" t="s">
        <v>10</v>
      </c>
      <c r="H11" s="65" t="s">
        <v>11</v>
      </c>
    </row>
    <row r="12" spans="1:8" s="38" customFormat="1" x14ac:dyDescent="0.2">
      <c r="A12" s="65">
        <v>4.2</v>
      </c>
      <c r="B12" s="62" t="s">
        <v>21</v>
      </c>
      <c r="C12" s="67" t="s">
        <v>331</v>
      </c>
      <c r="D12" s="64" t="s">
        <v>22</v>
      </c>
      <c r="E12" s="64" t="s">
        <v>282</v>
      </c>
      <c r="F12" s="65" t="s">
        <v>23</v>
      </c>
      <c r="G12" s="66" t="s">
        <v>10</v>
      </c>
      <c r="H12" s="65" t="s">
        <v>11</v>
      </c>
    </row>
    <row r="13" spans="1:8" s="38" customFormat="1" ht="45" x14ac:dyDescent="0.2">
      <c r="A13" s="64">
        <v>4.3</v>
      </c>
      <c r="B13" s="62" t="s">
        <v>24</v>
      </c>
      <c r="C13" s="68" t="s">
        <v>442</v>
      </c>
      <c r="D13" s="64" t="s">
        <v>25</v>
      </c>
      <c r="E13" s="64" t="s">
        <v>26</v>
      </c>
      <c r="F13" s="65" t="s">
        <v>9</v>
      </c>
      <c r="G13" s="66" t="s">
        <v>532</v>
      </c>
      <c r="H13" s="65" t="s">
        <v>11</v>
      </c>
    </row>
    <row r="14" spans="1:8" s="38" customFormat="1" ht="45" x14ac:dyDescent="0.2">
      <c r="A14" s="64">
        <v>4.3</v>
      </c>
      <c r="B14" s="62" t="s">
        <v>24</v>
      </c>
      <c r="C14" s="68" t="s">
        <v>443</v>
      </c>
      <c r="D14" s="64" t="s">
        <v>27</v>
      </c>
      <c r="E14" s="64" t="s">
        <v>26</v>
      </c>
      <c r="F14" s="65" t="s">
        <v>9</v>
      </c>
      <c r="G14" s="66" t="s">
        <v>532</v>
      </c>
      <c r="H14" s="65" t="s">
        <v>11</v>
      </c>
    </row>
    <row r="15" spans="1:8" s="38" customFormat="1" ht="45" x14ac:dyDescent="0.2">
      <c r="A15" s="64">
        <v>4.3</v>
      </c>
      <c r="B15" s="62" t="s">
        <v>24</v>
      </c>
      <c r="C15" s="68" t="s">
        <v>444</v>
      </c>
      <c r="D15" s="64" t="s">
        <v>28</v>
      </c>
      <c r="E15" s="64" t="s">
        <v>26</v>
      </c>
      <c r="F15" s="65" t="s">
        <v>9</v>
      </c>
      <c r="G15" s="66" t="s">
        <v>532</v>
      </c>
      <c r="H15" s="65" t="s">
        <v>11</v>
      </c>
    </row>
    <row r="16" spans="1:8" s="38" customFormat="1" ht="45" x14ac:dyDescent="0.2">
      <c r="A16" s="64">
        <v>4.3</v>
      </c>
      <c r="B16" s="62" t="s">
        <v>24</v>
      </c>
      <c r="C16" s="68" t="s">
        <v>445</v>
      </c>
      <c r="D16" s="64" t="s">
        <v>29</v>
      </c>
      <c r="E16" s="64" t="s">
        <v>26</v>
      </c>
      <c r="F16" s="65" t="s">
        <v>9</v>
      </c>
      <c r="G16" s="66" t="s">
        <v>532</v>
      </c>
      <c r="H16" s="65" t="s">
        <v>11</v>
      </c>
    </row>
    <row r="17" spans="1:8" s="38" customFormat="1" ht="45" x14ac:dyDescent="0.2">
      <c r="A17" s="64">
        <v>4.3</v>
      </c>
      <c r="B17" s="62" t="s">
        <v>24</v>
      </c>
      <c r="C17" s="68" t="s">
        <v>446</v>
      </c>
      <c r="D17" s="64" t="s">
        <v>30</v>
      </c>
      <c r="E17" s="64" t="s">
        <v>26</v>
      </c>
      <c r="F17" s="65" t="s">
        <v>9</v>
      </c>
      <c r="G17" s="66" t="s">
        <v>532</v>
      </c>
      <c r="H17" s="65" t="s">
        <v>11</v>
      </c>
    </row>
    <row r="18" spans="1:8" s="38" customFormat="1" ht="45" x14ac:dyDescent="0.2">
      <c r="A18" s="64">
        <v>4.3</v>
      </c>
      <c r="B18" s="62" t="s">
        <v>24</v>
      </c>
      <c r="C18" s="68" t="s">
        <v>447</v>
      </c>
      <c r="D18" s="64" t="s">
        <v>31</v>
      </c>
      <c r="E18" s="64" t="s">
        <v>26</v>
      </c>
      <c r="F18" s="65" t="s">
        <v>9</v>
      </c>
      <c r="G18" s="66" t="s">
        <v>532</v>
      </c>
      <c r="H18" s="65" t="s">
        <v>11</v>
      </c>
    </row>
    <row r="19" spans="1:8" s="38" customFormat="1" ht="45" x14ac:dyDescent="0.2">
      <c r="A19" s="64">
        <v>4.3</v>
      </c>
      <c r="B19" s="62" t="s">
        <v>24</v>
      </c>
      <c r="C19" s="68" t="s">
        <v>448</v>
      </c>
      <c r="D19" s="64" t="s">
        <v>32</v>
      </c>
      <c r="E19" s="64" t="s">
        <v>26</v>
      </c>
      <c r="F19" s="65" t="s">
        <v>9</v>
      </c>
      <c r="G19" s="66" t="s">
        <v>532</v>
      </c>
      <c r="H19" s="65" t="s">
        <v>11</v>
      </c>
    </row>
    <row r="20" spans="1:8" s="38" customFormat="1" ht="45" x14ac:dyDescent="0.2">
      <c r="A20" s="64">
        <v>4.3</v>
      </c>
      <c r="B20" s="62" t="s">
        <v>24</v>
      </c>
      <c r="C20" s="68" t="s">
        <v>449</v>
      </c>
      <c r="D20" s="64" t="s">
        <v>33</v>
      </c>
      <c r="E20" s="64" t="s">
        <v>26</v>
      </c>
      <c r="F20" s="65" t="s">
        <v>9</v>
      </c>
      <c r="G20" s="66" t="s">
        <v>532</v>
      </c>
      <c r="H20" s="65" t="s">
        <v>11</v>
      </c>
    </row>
    <row r="21" spans="1:8" s="38" customFormat="1" ht="45" x14ac:dyDescent="0.2">
      <c r="A21" s="64">
        <v>4.3</v>
      </c>
      <c r="B21" s="62" t="s">
        <v>24</v>
      </c>
      <c r="C21" s="68" t="s">
        <v>450</v>
      </c>
      <c r="D21" s="64" t="s">
        <v>34</v>
      </c>
      <c r="E21" s="64" t="s">
        <v>26</v>
      </c>
      <c r="F21" s="65" t="s">
        <v>9</v>
      </c>
      <c r="G21" s="66" t="s">
        <v>532</v>
      </c>
      <c r="H21" s="65" t="s">
        <v>11</v>
      </c>
    </row>
    <row r="22" spans="1:8" s="38" customFormat="1" ht="45" x14ac:dyDescent="0.2">
      <c r="A22" s="64">
        <v>4.3</v>
      </c>
      <c r="B22" s="62" t="s">
        <v>24</v>
      </c>
      <c r="C22" s="68" t="s">
        <v>451</v>
      </c>
      <c r="D22" s="64" t="s">
        <v>35</v>
      </c>
      <c r="E22" s="64" t="s">
        <v>26</v>
      </c>
      <c r="F22" s="65" t="s">
        <v>9</v>
      </c>
      <c r="G22" s="66" t="s">
        <v>532</v>
      </c>
      <c r="H22" s="65" t="s">
        <v>11</v>
      </c>
    </row>
    <row r="23" spans="1:8" s="38" customFormat="1" ht="45" x14ac:dyDescent="0.2">
      <c r="A23" s="64">
        <v>4.3</v>
      </c>
      <c r="B23" s="62" t="s">
        <v>24</v>
      </c>
      <c r="C23" s="68" t="s">
        <v>452</v>
      </c>
      <c r="D23" s="64" t="s">
        <v>36</v>
      </c>
      <c r="E23" s="64" t="s">
        <v>26</v>
      </c>
      <c r="F23" s="65" t="s">
        <v>9</v>
      </c>
      <c r="G23" s="66" t="s">
        <v>532</v>
      </c>
      <c r="H23" s="65" t="s">
        <v>11</v>
      </c>
    </row>
    <row r="24" spans="1:8" s="38" customFormat="1" ht="45" x14ac:dyDescent="0.2">
      <c r="A24" s="64">
        <v>4.3</v>
      </c>
      <c r="B24" s="62" t="s">
        <v>24</v>
      </c>
      <c r="C24" s="68" t="s">
        <v>453</v>
      </c>
      <c r="D24" s="64" t="s">
        <v>37</v>
      </c>
      <c r="E24" s="64" t="s">
        <v>26</v>
      </c>
      <c r="F24" s="65" t="s">
        <v>9</v>
      </c>
      <c r="G24" s="66" t="s">
        <v>532</v>
      </c>
      <c r="H24" s="65" t="s">
        <v>11</v>
      </c>
    </row>
    <row r="25" spans="1:8" s="38" customFormat="1" ht="45" x14ac:dyDescent="0.2">
      <c r="A25" s="64">
        <v>4.3</v>
      </c>
      <c r="B25" s="62" t="s">
        <v>24</v>
      </c>
      <c r="C25" s="68" t="s">
        <v>454</v>
      </c>
      <c r="D25" s="64" t="s">
        <v>563</v>
      </c>
      <c r="E25" s="64" t="s">
        <v>26</v>
      </c>
      <c r="F25" s="65" t="s">
        <v>9</v>
      </c>
      <c r="G25" s="66" t="s">
        <v>532</v>
      </c>
      <c r="H25" s="65" t="s">
        <v>11</v>
      </c>
    </row>
    <row r="26" spans="1:8" s="38" customFormat="1" ht="45" x14ac:dyDescent="0.2">
      <c r="A26" s="64">
        <v>4.3</v>
      </c>
      <c r="B26" s="62" t="s">
        <v>24</v>
      </c>
      <c r="C26" s="68" t="s">
        <v>455</v>
      </c>
      <c r="D26" s="64" t="s">
        <v>38</v>
      </c>
      <c r="E26" s="64" t="s">
        <v>26</v>
      </c>
      <c r="F26" s="65" t="s">
        <v>9</v>
      </c>
      <c r="G26" s="66" t="s">
        <v>532</v>
      </c>
      <c r="H26" s="65" t="s">
        <v>11</v>
      </c>
    </row>
    <row r="27" spans="1:8" s="38" customFormat="1" ht="45" x14ac:dyDescent="0.2">
      <c r="A27" s="64">
        <v>4.3</v>
      </c>
      <c r="B27" s="62" t="s">
        <v>39</v>
      </c>
      <c r="C27" s="68" t="s">
        <v>456</v>
      </c>
      <c r="D27" s="64" t="s">
        <v>40</v>
      </c>
      <c r="E27" s="64" t="s">
        <v>26</v>
      </c>
      <c r="F27" s="65" t="s">
        <v>9</v>
      </c>
      <c r="G27" s="66" t="s">
        <v>532</v>
      </c>
      <c r="H27" s="65" t="s">
        <v>11</v>
      </c>
    </row>
    <row r="28" spans="1:8" s="38" customFormat="1" ht="30" x14ac:dyDescent="0.2">
      <c r="A28" s="64">
        <v>4.4000000000000004</v>
      </c>
      <c r="B28" s="62" t="s">
        <v>41</v>
      </c>
      <c r="C28" s="68" t="s">
        <v>332</v>
      </c>
      <c r="D28" s="64" t="s">
        <v>42</v>
      </c>
      <c r="E28" s="64" t="s">
        <v>282</v>
      </c>
      <c r="F28" s="65" t="s">
        <v>43</v>
      </c>
      <c r="G28" s="66" t="s">
        <v>10</v>
      </c>
      <c r="H28" s="65" t="s">
        <v>11</v>
      </c>
    </row>
    <row r="29" spans="1:8" s="38" customFormat="1" ht="30" x14ac:dyDescent="0.2">
      <c r="A29" s="64">
        <v>4.4000000000000004</v>
      </c>
      <c r="B29" s="62" t="s">
        <v>41</v>
      </c>
      <c r="C29" s="68" t="s">
        <v>333</v>
      </c>
      <c r="D29" s="64" t="s">
        <v>44</v>
      </c>
      <c r="E29" s="64" t="s">
        <v>282</v>
      </c>
      <c r="F29" s="65" t="s">
        <v>43</v>
      </c>
      <c r="G29" s="66" t="s">
        <v>10</v>
      </c>
      <c r="H29" s="65" t="s">
        <v>11</v>
      </c>
    </row>
    <row r="30" spans="1:8" s="38" customFormat="1" ht="75" x14ac:dyDescent="0.2">
      <c r="A30" s="64">
        <v>4.4000000000000004</v>
      </c>
      <c r="B30" s="62" t="s">
        <v>41</v>
      </c>
      <c r="C30" s="68" t="s">
        <v>457</v>
      </c>
      <c r="D30" s="64" t="s">
        <v>567</v>
      </c>
      <c r="E30" s="64" t="s">
        <v>46</v>
      </c>
      <c r="F30" s="65" t="s">
        <v>23</v>
      </c>
      <c r="G30" s="66" t="s">
        <v>533</v>
      </c>
      <c r="H30" s="65" t="s">
        <v>47</v>
      </c>
    </row>
    <row r="31" spans="1:8" s="38" customFormat="1" ht="30" x14ac:dyDescent="0.2">
      <c r="A31" s="64">
        <v>4.4000000000000004</v>
      </c>
      <c r="B31" s="62" t="s">
        <v>41</v>
      </c>
      <c r="C31" s="68" t="s">
        <v>334</v>
      </c>
      <c r="D31" s="64" t="s">
        <v>48</v>
      </c>
      <c r="E31" s="64" t="s">
        <v>282</v>
      </c>
      <c r="F31" s="65" t="s">
        <v>45</v>
      </c>
      <c r="G31" s="66" t="s">
        <v>10</v>
      </c>
      <c r="H31" s="65" t="s">
        <v>11</v>
      </c>
    </row>
    <row r="32" spans="1:8" s="38" customFormat="1" ht="30" x14ac:dyDescent="0.2">
      <c r="A32" s="64">
        <v>4.4000000000000004</v>
      </c>
      <c r="B32" s="62" t="s">
        <v>41</v>
      </c>
      <c r="C32" s="68" t="s">
        <v>461</v>
      </c>
      <c r="D32" s="64" t="s">
        <v>49</v>
      </c>
      <c r="E32" s="64" t="s">
        <v>50</v>
      </c>
      <c r="F32" s="65" t="s">
        <v>9</v>
      </c>
      <c r="G32" s="66" t="s">
        <v>534</v>
      </c>
      <c r="H32" s="65" t="s">
        <v>11</v>
      </c>
    </row>
    <row r="33" spans="1:8" s="38" customFormat="1" ht="60" x14ac:dyDescent="0.2">
      <c r="A33" s="64">
        <v>4.4000000000000004</v>
      </c>
      <c r="B33" s="62" t="s">
        <v>41</v>
      </c>
      <c r="C33" s="68" t="s">
        <v>458</v>
      </c>
      <c r="D33" s="64" t="s">
        <v>568</v>
      </c>
      <c r="E33" s="64" t="s">
        <v>46</v>
      </c>
      <c r="F33" s="65" t="s">
        <v>9</v>
      </c>
      <c r="G33" s="66" t="s">
        <v>533</v>
      </c>
      <c r="H33" s="65" t="s">
        <v>11</v>
      </c>
    </row>
    <row r="34" spans="1:8" s="38" customFormat="1" ht="75" x14ac:dyDescent="0.2">
      <c r="A34" s="64">
        <v>4.4000000000000004</v>
      </c>
      <c r="B34" s="62" t="s">
        <v>41</v>
      </c>
      <c r="C34" s="68" t="s">
        <v>459</v>
      </c>
      <c r="D34" s="64" t="s">
        <v>569</v>
      </c>
      <c r="E34" s="64" t="s">
        <v>46</v>
      </c>
      <c r="F34" s="65" t="s">
        <v>9</v>
      </c>
      <c r="G34" s="66" t="s">
        <v>533</v>
      </c>
      <c r="H34" s="65" t="s">
        <v>11</v>
      </c>
    </row>
    <row r="35" spans="1:8" s="38" customFormat="1" ht="30" x14ac:dyDescent="0.2">
      <c r="A35" s="64">
        <v>4.4000000000000004</v>
      </c>
      <c r="B35" s="62" t="s">
        <v>41</v>
      </c>
      <c r="C35" s="68" t="s">
        <v>335</v>
      </c>
      <c r="D35" s="64" t="s">
        <v>566</v>
      </c>
      <c r="E35" s="64" t="s">
        <v>282</v>
      </c>
      <c r="F35" s="65" t="s">
        <v>45</v>
      </c>
      <c r="G35" s="66" t="s">
        <v>10</v>
      </c>
      <c r="H35" s="65" t="s">
        <v>11</v>
      </c>
    </row>
    <row r="36" spans="1:8" s="38" customFormat="1" ht="30" x14ac:dyDescent="0.2">
      <c r="A36" s="64">
        <v>4.4000000000000004</v>
      </c>
      <c r="B36" s="62" t="s">
        <v>41</v>
      </c>
      <c r="C36" s="68" t="s">
        <v>462</v>
      </c>
      <c r="D36" s="64" t="s">
        <v>572</v>
      </c>
      <c r="E36" s="64" t="s">
        <v>51</v>
      </c>
      <c r="F36" s="65" t="s">
        <v>9</v>
      </c>
      <c r="G36" s="66" t="s">
        <v>534</v>
      </c>
      <c r="H36" s="65" t="s">
        <v>11</v>
      </c>
    </row>
    <row r="37" spans="1:8" s="38" customFormat="1" ht="60" x14ac:dyDescent="0.2">
      <c r="A37" s="64">
        <v>4.4000000000000004</v>
      </c>
      <c r="B37" s="62" t="s">
        <v>41</v>
      </c>
      <c r="C37" s="68" t="s">
        <v>460</v>
      </c>
      <c r="D37" s="64" t="s">
        <v>570</v>
      </c>
      <c r="E37" s="64" t="s">
        <v>46</v>
      </c>
      <c r="F37" s="65" t="s">
        <v>9</v>
      </c>
      <c r="G37" s="66" t="s">
        <v>533</v>
      </c>
      <c r="H37" s="65" t="s">
        <v>11</v>
      </c>
    </row>
    <row r="38" spans="1:8" s="38" customFormat="1" ht="30" x14ac:dyDescent="0.2">
      <c r="A38" s="65">
        <v>5.0999999999999996</v>
      </c>
      <c r="B38" s="62" t="s">
        <v>53</v>
      </c>
      <c r="C38" s="67" t="s">
        <v>336</v>
      </c>
      <c r="D38" s="62" t="s">
        <v>54</v>
      </c>
      <c r="E38" s="64" t="s">
        <v>282</v>
      </c>
      <c r="F38" s="65" t="s">
        <v>43</v>
      </c>
      <c r="G38" s="66" t="s">
        <v>10</v>
      </c>
      <c r="H38" s="65" t="s">
        <v>55</v>
      </c>
    </row>
    <row r="39" spans="1:8" s="38" customFormat="1" ht="45" x14ac:dyDescent="0.2">
      <c r="A39" s="65">
        <v>5.2</v>
      </c>
      <c r="B39" s="62" t="s">
        <v>56</v>
      </c>
      <c r="C39" s="67" t="s">
        <v>337</v>
      </c>
      <c r="D39" s="62" t="s">
        <v>56</v>
      </c>
      <c r="E39" s="64" t="s">
        <v>282</v>
      </c>
      <c r="F39" s="65" t="s">
        <v>43</v>
      </c>
      <c r="G39" s="66" t="s">
        <v>10</v>
      </c>
      <c r="H39" s="65" t="s">
        <v>55</v>
      </c>
    </row>
    <row r="40" spans="1:8" s="38" customFormat="1" x14ac:dyDescent="0.2">
      <c r="A40" s="65">
        <v>5.3</v>
      </c>
      <c r="B40" s="62" t="s">
        <v>57</v>
      </c>
      <c r="C40" s="67" t="s">
        <v>338</v>
      </c>
      <c r="D40" s="64" t="s">
        <v>58</v>
      </c>
      <c r="E40" s="64" t="s">
        <v>282</v>
      </c>
      <c r="F40" s="65" t="s">
        <v>59</v>
      </c>
      <c r="G40" s="66" t="s">
        <v>10</v>
      </c>
      <c r="H40" s="65" t="s">
        <v>11</v>
      </c>
    </row>
    <row r="41" spans="1:8" s="38" customFormat="1" x14ac:dyDescent="0.2">
      <c r="A41" s="65">
        <v>5.3</v>
      </c>
      <c r="B41" s="62" t="s">
        <v>57</v>
      </c>
      <c r="C41" s="67" t="s">
        <v>339</v>
      </c>
      <c r="D41" s="64" t="s">
        <v>60</v>
      </c>
      <c r="E41" s="64" t="s">
        <v>282</v>
      </c>
      <c r="F41" s="65" t="s">
        <v>43</v>
      </c>
      <c r="G41" s="66" t="s">
        <v>10</v>
      </c>
      <c r="H41" s="65" t="s">
        <v>11</v>
      </c>
    </row>
    <row r="42" spans="1:8" s="38" customFormat="1" x14ac:dyDescent="0.2">
      <c r="A42" s="65">
        <v>5.3</v>
      </c>
      <c r="B42" s="62" t="s">
        <v>57</v>
      </c>
      <c r="C42" s="67" t="s">
        <v>340</v>
      </c>
      <c r="D42" s="64" t="s">
        <v>552</v>
      </c>
      <c r="E42" s="64" t="s">
        <v>282</v>
      </c>
      <c r="F42" s="65" t="s">
        <v>45</v>
      </c>
      <c r="G42" s="66" t="s">
        <v>10</v>
      </c>
      <c r="H42" s="65" t="s">
        <v>11</v>
      </c>
    </row>
    <row r="43" spans="1:8" s="38" customFormat="1" ht="30" x14ac:dyDescent="0.2">
      <c r="A43" s="65">
        <v>5.3</v>
      </c>
      <c r="B43" s="62" t="s">
        <v>57</v>
      </c>
      <c r="C43" s="67" t="s">
        <v>341</v>
      </c>
      <c r="D43" s="64" t="s">
        <v>62</v>
      </c>
      <c r="E43" s="64" t="s">
        <v>282</v>
      </c>
      <c r="F43" s="65" t="s">
        <v>45</v>
      </c>
      <c r="G43" s="66" t="s">
        <v>10</v>
      </c>
      <c r="H43" s="65" t="s">
        <v>63</v>
      </c>
    </row>
    <row r="44" spans="1:8" s="38" customFormat="1" ht="60" x14ac:dyDescent="0.2">
      <c r="A44" s="65">
        <v>6.1</v>
      </c>
      <c r="B44" s="62" t="s">
        <v>64</v>
      </c>
      <c r="C44" s="67" t="s">
        <v>463</v>
      </c>
      <c r="D44" s="65" t="s">
        <v>65</v>
      </c>
      <c r="E44" s="65" t="s">
        <v>66</v>
      </c>
      <c r="F44" s="65" t="s">
        <v>9</v>
      </c>
      <c r="G44" s="66" t="s">
        <v>535</v>
      </c>
      <c r="H44" s="65" t="s">
        <v>11</v>
      </c>
    </row>
    <row r="45" spans="1:8" s="38" customFormat="1" ht="105" x14ac:dyDescent="0.2">
      <c r="A45" s="65">
        <v>6.2</v>
      </c>
      <c r="B45" s="62" t="s">
        <v>67</v>
      </c>
      <c r="C45" s="67" t="s">
        <v>464</v>
      </c>
      <c r="D45" s="65" t="s">
        <v>68</v>
      </c>
      <c r="E45" s="65" t="s">
        <v>69</v>
      </c>
      <c r="F45" s="65" t="s">
        <v>9</v>
      </c>
      <c r="G45" s="66" t="s">
        <v>536</v>
      </c>
      <c r="H45" s="65" t="s">
        <v>11</v>
      </c>
    </row>
    <row r="46" spans="1:8" s="38" customFormat="1" ht="105" x14ac:dyDescent="0.2">
      <c r="A46" s="65">
        <v>6.2</v>
      </c>
      <c r="B46" s="62" t="s">
        <v>67</v>
      </c>
      <c r="C46" s="67" t="s">
        <v>465</v>
      </c>
      <c r="D46" s="65" t="s">
        <v>70</v>
      </c>
      <c r="E46" s="65" t="s">
        <v>69</v>
      </c>
      <c r="F46" s="65" t="s">
        <v>9</v>
      </c>
      <c r="G46" s="66" t="s">
        <v>536</v>
      </c>
      <c r="H46" s="65" t="s">
        <v>11</v>
      </c>
    </row>
    <row r="47" spans="1:8" s="38" customFormat="1" ht="105" x14ac:dyDescent="0.2">
      <c r="A47" s="65">
        <v>6.2</v>
      </c>
      <c r="B47" s="62" t="s">
        <v>67</v>
      </c>
      <c r="C47" s="67" t="s">
        <v>466</v>
      </c>
      <c r="D47" s="65" t="s">
        <v>71</v>
      </c>
      <c r="E47" s="65" t="s">
        <v>69</v>
      </c>
      <c r="F47" s="65" t="s">
        <v>9</v>
      </c>
      <c r="G47" s="66" t="s">
        <v>536</v>
      </c>
      <c r="H47" s="65" t="s">
        <v>11</v>
      </c>
    </row>
    <row r="48" spans="1:8" s="38" customFormat="1" ht="105" x14ac:dyDescent="0.2">
      <c r="A48" s="65">
        <v>6.2</v>
      </c>
      <c r="B48" s="62" t="s">
        <v>67</v>
      </c>
      <c r="C48" s="67" t="s">
        <v>467</v>
      </c>
      <c r="D48" s="65" t="s">
        <v>72</v>
      </c>
      <c r="E48" s="65" t="s">
        <v>69</v>
      </c>
      <c r="F48" s="65" t="s">
        <v>9</v>
      </c>
      <c r="G48" s="66" t="s">
        <v>536</v>
      </c>
      <c r="H48" s="65" t="s">
        <v>11</v>
      </c>
    </row>
    <row r="49" spans="1:8" s="38" customFormat="1" ht="105" x14ac:dyDescent="0.2">
      <c r="A49" s="65">
        <v>6.2</v>
      </c>
      <c r="B49" s="62" t="s">
        <v>67</v>
      </c>
      <c r="C49" s="67" t="s">
        <v>468</v>
      </c>
      <c r="D49" s="65" t="s">
        <v>73</v>
      </c>
      <c r="E49" s="65" t="s">
        <v>69</v>
      </c>
      <c r="F49" s="65" t="s">
        <v>9</v>
      </c>
      <c r="G49" s="66" t="s">
        <v>536</v>
      </c>
      <c r="H49" s="65" t="s">
        <v>11</v>
      </c>
    </row>
    <row r="50" spans="1:8" s="38" customFormat="1" ht="105" x14ac:dyDescent="0.2">
      <c r="A50" s="65">
        <v>6.2</v>
      </c>
      <c r="B50" s="62" t="s">
        <v>67</v>
      </c>
      <c r="C50" s="67" t="s">
        <v>469</v>
      </c>
      <c r="D50" s="65" t="s">
        <v>74</v>
      </c>
      <c r="E50" s="65" t="s">
        <v>69</v>
      </c>
      <c r="F50" s="65" t="s">
        <v>9</v>
      </c>
      <c r="G50" s="66" t="s">
        <v>536</v>
      </c>
      <c r="H50" s="65" t="s">
        <v>11</v>
      </c>
    </row>
    <row r="51" spans="1:8" s="38" customFormat="1" ht="105" x14ac:dyDescent="0.2">
      <c r="A51" s="65">
        <v>6.2</v>
      </c>
      <c r="B51" s="62" t="s">
        <v>67</v>
      </c>
      <c r="C51" s="67" t="s">
        <v>470</v>
      </c>
      <c r="D51" s="65" t="s">
        <v>75</v>
      </c>
      <c r="E51" s="65" t="s">
        <v>69</v>
      </c>
      <c r="F51" s="65" t="s">
        <v>9</v>
      </c>
      <c r="G51" s="66" t="s">
        <v>536</v>
      </c>
      <c r="H51" s="65" t="s">
        <v>11</v>
      </c>
    </row>
    <row r="52" spans="1:8" s="38" customFormat="1" ht="105" x14ac:dyDescent="0.2">
      <c r="A52" s="65">
        <v>6.2</v>
      </c>
      <c r="B52" s="62" t="s">
        <v>67</v>
      </c>
      <c r="C52" s="67" t="s">
        <v>471</v>
      </c>
      <c r="D52" s="65" t="s">
        <v>76</v>
      </c>
      <c r="E52" s="65" t="s">
        <v>69</v>
      </c>
      <c r="F52" s="65" t="s">
        <v>9</v>
      </c>
      <c r="G52" s="66" t="s">
        <v>536</v>
      </c>
      <c r="H52" s="65" t="s">
        <v>11</v>
      </c>
    </row>
    <row r="53" spans="1:8" s="38" customFormat="1" ht="105" x14ac:dyDescent="0.2">
      <c r="A53" s="65">
        <v>6.2</v>
      </c>
      <c r="B53" s="62" t="s">
        <v>67</v>
      </c>
      <c r="C53" s="67" t="s">
        <v>472</v>
      </c>
      <c r="D53" s="65" t="s">
        <v>77</v>
      </c>
      <c r="E53" s="65" t="s">
        <v>69</v>
      </c>
      <c r="F53" s="65" t="s">
        <v>9</v>
      </c>
      <c r="G53" s="66" t="s">
        <v>536</v>
      </c>
      <c r="H53" s="65" t="s">
        <v>11</v>
      </c>
    </row>
    <row r="54" spans="1:8" s="38" customFormat="1" ht="105" x14ac:dyDescent="0.2">
      <c r="A54" s="65">
        <v>6.2</v>
      </c>
      <c r="B54" s="62" t="s">
        <v>67</v>
      </c>
      <c r="C54" s="67" t="s">
        <v>473</v>
      </c>
      <c r="D54" s="65" t="s">
        <v>530</v>
      </c>
      <c r="E54" s="65" t="s">
        <v>69</v>
      </c>
      <c r="F54" s="65" t="s">
        <v>9</v>
      </c>
      <c r="G54" s="66" t="s">
        <v>536</v>
      </c>
      <c r="H54" s="65" t="s">
        <v>11</v>
      </c>
    </row>
    <row r="55" spans="1:8" s="38" customFormat="1" ht="105" x14ac:dyDescent="0.2">
      <c r="A55" s="65">
        <v>6.2</v>
      </c>
      <c r="B55" s="62" t="s">
        <v>67</v>
      </c>
      <c r="C55" s="67" t="s">
        <v>474</v>
      </c>
      <c r="D55" s="65" t="s">
        <v>531</v>
      </c>
      <c r="E55" s="65" t="s">
        <v>69</v>
      </c>
      <c r="F55" s="65" t="s">
        <v>9</v>
      </c>
      <c r="G55" s="66" t="s">
        <v>536</v>
      </c>
      <c r="H55" s="65" t="s">
        <v>11</v>
      </c>
    </row>
    <row r="56" spans="1:8" s="38" customFormat="1" ht="105" x14ac:dyDescent="0.2">
      <c r="A56" s="65">
        <v>6.2</v>
      </c>
      <c r="B56" s="62" t="s">
        <v>67</v>
      </c>
      <c r="C56" s="67" t="s">
        <v>475</v>
      </c>
      <c r="D56" s="65" t="s">
        <v>78</v>
      </c>
      <c r="E56" s="65" t="s">
        <v>69</v>
      </c>
      <c r="F56" s="65" t="s">
        <v>9</v>
      </c>
      <c r="G56" s="66" t="s">
        <v>536</v>
      </c>
      <c r="H56" s="65" t="s">
        <v>11</v>
      </c>
    </row>
    <row r="57" spans="1:8" s="38" customFormat="1" ht="105" x14ac:dyDescent="0.2">
      <c r="A57" s="65">
        <v>6.2</v>
      </c>
      <c r="B57" s="62" t="s">
        <v>67</v>
      </c>
      <c r="C57" s="67" t="s">
        <v>476</v>
      </c>
      <c r="D57" s="65" t="s">
        <v>79</v>
      </c>
      <c r="E57" s="65" t="s">
        <v>69</v>
      </c>
      <c r="F57" s="65" t="s">
        <v>9</v>
      </c>
      <c r="G57" s="66" t="s">
        <v>536</v>
      </c>
      <c r="H57" s="65" t="s">
        <v>11</v>
      </c>
    </row>
    <row r="58" spans="1:8" s="38" customFormat="1" ht="105" x14ac:dyDescent="0.2">
      <c r="A58" s="65">
        <v>6.2</v>
      </c>
      <c r="B58" s="62" t="s">
        <v>67</v>
      </c>
      <c r="C58" s="67" t="s">
        <v>477</v>
      </c>
      <c r="D58" s="65" t="s">
        <v>80</v>
      </c>
      <c r="E58" s="65" t="s">
        <v>69</v>
      </c>
      <c r="F58" s="65" t="s">
        <v>9</v>
      </c>
      <c r="G58" s="66" t="s">
        <v>536</v>
      </c>
      <c r="H58" s="65" t="s">
        <v>11</v>
      </c>
    </row>
    <row r="59" spans="1:8" s="38" customFormat="1" ht="75" x14ac:dyDescent="0.2">
      <c r="A59" s="65">
        <v>6.2</v>
      </c>
      <c r="B59" s="62" t="s">
        <v>67</v>
      </c>
      <c r="C59" s="67" t="s">
        <v>478</v>
      </c>
      <c r="D59" s="65" t="s">
        <v>81</v>
      </c>
      <c r="E59" s="65" t="s">
        <v>82</v>
      </c>
      <c r="F59" s="65" t="s">
        <v>9</v>
      </c>
      <c r="G59" s="66" t="s">
        <v>536</v>
      </c>
      <c r="H59" s="65" t="s">
        <v>11</v>
      </c>
    </row>
    <row r="60" spans="1:8" s="38" customFormat="1" ht="30" x14ac:dyDescent="0.2">
      <c r="A60" s="65">
        <v>6.3</v>
      </c>
      <c r="B60" s="62" t="s">
        <v>83</v>
      </c>
      <c r="C60" s="67" t="s">
        <v>342</v>
      </c>
      <c r="D60" s="62" t="s">
        <v>84</v>
      </c>
      <c r="E60" s="64" t="s">
        <v>282</v>
      </c>
      <c r="F60" s="65" t="s">
        <v>43</v>
      </c>
      <c r="G60" s="66" t="s">
        <v>10</v>
      </c>
      <c r="H60" s="65" t="s">
        <v>55</v>
      </c>
    </row>
    <row r="61" spans="1:8" s="38" customFormat="1" ht="60" x14ac:dyDescent="0.2">
      <c r="A61" s="65">
        <v>6.4</v>
      </c>
      <c r="B61" s="62" t="s">
        <v>85</v>
      </c>
      <c r="C61" s="69" t="s">
        <v>343</v>
      </c>
      <c r="D61" s="65" t="s">
        <v>86</v>
      </c>
      <c r="E61" s="62"/>
      <c r="F61" s="65" t="s">
        <v>43</v>
      </c>
      <c r="G61" s="66" t="s">
        <v>10</v>
      </c>
      <c r="H61" s="65" t="s">
        <v>63</v>
      </c>
    </row>
    <row r="62" spans="1:8" s="38" customFormat="1" ht="60" x14ac:dyDescent="0.2">
      <c r="A62" s="65">
        <v>6.4</v>
      </c>
      <c r="B62" s="62" t="s">
        <v>85</v>
      </c>
      <c r="C62" s="69" t="s">
        <v>344</v>
      </c>
      <c r="D62" s="65" t="s">
        <v>87</v>
      </c>
      <c r="E62" s="62"/>
      <c r="F62" s="62" t="s">
        <v>88</v>
      </c>
      <c r="G62" s="66" t="s">
        <v>10</v>
      </c>
      <c r="H62" s="65" t="s">
        <v>63</v>
      </c>
    </row>
    <row r="63" spans="1:8" s="38" customFormat="1" ht="60" x14ac:dyDescent="0.2">
      <c r="A63" s="65">
        <v>6.4</v>
      </c>
      <c r="B63" s="62" t="s">
        <v>85</v>
      </c>
      <c r="C63" s="69" t="s">
        <v>345</v>
      </c>
      <c r="D63" s="65" t="s">
        <v>89</v>
      </c>
      <c r="E63" s="62"/>
      <c r="F63" s="65" t="s">
        <v>43</v>
      </c>
      <c r="G63" s="66" t="s">
        <v>10</v>
      </c>
      <c r="H63" s="65" t="s">
        <v>63</v>
      </c>
    </row>
    <row r="64" spans="1:8" s="38" customFormat="1" ht="60" x14ac:dyDescent="0.2">
      <c r="A64" s="65">
        <v>6.4</v>
      </c>
      <c r="B64" s="62" t="s">
        <v>85</v>
      </c>
      <c r="C64" s="69" t="s">
        <v>346</v>
      </c>
      <c r="D64" s="65" t="s">
        <v>90</v>
      </c>
      <c r="E64" s="62"/>
      <c r="F64" s="62" t="s">
        <v>88</v>
      </c>
      <c r="G64" s="66" t="s">
        <v>10</v>
      </c>
      <c r="H64" s="65" t="s">
        <v>63</v>
      </c>
    </row>
    <row r="65" spans="1:8" s="38" customFormat="1" ht="60" x14ac:dyDescent="0.2">
      <c r="A65" s="65">
        <v>6.4</v>
      </c>
      <c r="B65" s="62" t="s">
        <v>85</v>
      </c>
      <c r="C65" s="69" t="s">
        <v>347</v>
      </c>
      <c r="D65" s="65" t="s">
        <v>91</v>
      </c>
      <c r="E65" s="62"/>
      <c r="F65" s="65" t="s">
        <v>59</v>
      </c>
      <c r="G65" s="66" t="s">
        <v>10</v>
      </c>
      <c r="H65" s="65" t="s">
        <v>63</v>
      </c>
    </row>
    <row r="66" spans="1:8" s="38" customFormat="1" ht="60" x14ac:dyDescent="0.2">
      <c r="A66" s="65">
        <v>6.4</v>
      </c>
      <c r="B66" s="62" t="s">
        <v>85</v>
      </c>
      <c r="C66" s="69" t="s">
        <v>348</v>
      </c>
      <c r="D66" s="65" t="s">
        <v>92</v>
      </c>
      <c r="E66" s="62"/>
      <c r="F66" s="62" t="s">
        <v>88</v>
      </c>
      <c r="G66" s="66" t="s">
        <v>10</v>
      </c>
      <c r="H66" s="65" t="s">
        <v>63</v>
      </c>
    </row>
    <row r="67" spans="1:8" s="38" customFormat="1" ht="60" x14ac:dyDescent="0.2">
      <c r="A67" s="65">
        <v>6.4</v>
      </c>
      <c r="B67" s="62" t="s">
        <v>85</v>
      </c>
      <c r="C67" s="69" t="s">
        <v>349</v>
      </c>
      <c r="D67" s="65" t="s">
        <v>93</v>
      </c>
      <c r="E67" s="62"/>
      <c r="F67" s="65" t="s">
        <v>43</v>
      </c>
      <c r="G67" s="66" t="s">
        <v>10</v>
      </c>
      <c r="H67" s="65" t="s">
        <v>63</v>
      </c>
    </row>
    <row r="68" spans="1:8" s="38" customFormat="1" ht="60" x14ac:dyDescent="0.2">
      <c r="A68" s="65">
        <v>6.4</v>
      </c>
      <c r="B68" s="62" t="s">
        <v>85</v>
      </c>
      <c r="C68" s="69" t="s">
        <v>350</v>
      </c>
      <c r="D68" s="65" t="s">
        <v>94</v>
      </c>
      <c r="E68" s="62"/>
      <c r="F68" s="62" t="s">
        <v>88</v>
      </c>
      <c r="G68" s="66" t="s">
        <v>10</v>
      </c>
      <c r="H68" s="65" t="s">
        <v>63</v>
      </c>
    </row>
    <row r="69" spans="1:8" s="38" customFormat="1" ht="60" x14ac:dyDescent="0.2">
      <c r="A69" s="65">
        <v>6.4</v>
      </c>
      <c r="B69" s="62" t="s">
        <v>85</v>
      </c>
      <c r="C69" s="69" t="s">
        <v>351</v>
      </c>
      <c r="D69" s="65" t="s">
        <v>95</v>
      </c>
      <c r="E69" s="62"/>
      <c r="F69" s="65" t="s">
        <v>43</v>
      </c>
      <c r="G69" s="66" t="s">
        <v>10</v>
      </c>
      <c r="H69" s="65" t="s">
        <v>63</v>
      </c>
    </row>
    <row r="70" spans="1:8" s="38" customFormat="1" ht="60" x14ac:dyDescent="0.2">
      <c r="A70" s="65">
        <v>6.4</v>
      </c>
      <c r="B70" s="62" t="s">
        <v>85</v>
      </c>
      <c r="C70" s="69" t="s">
        <v>352</v>
      </c>
      <c r="D70" s="65" t="s">
        <v>96</v>
      </c>
      <c r="E70" s="62"/>
      <c r="F70" s="62" t="s">
        <v>88</v>
      </c>
      <c r="G70" s="66" t="s">
        <v>10</v>
      </c>
      <c r="H70" s="65" t="s">
        <v>63</v>
      </c>
    </row>
    <row r="71" spans="1:8" s="38" customFormat="1" ht="60" x14ac:dyDescent="0.2">
      <c r="A71" s="65">
        <v>6.4</v>
      </c>
      <c r="B71" s="62" t="s">
        <v>85</v>
      </c>
      <c r="C71" s="69" t="s">
        <v>353</v>
      </c>
      <c r="D71" s="65" t="s">
        <v>97</v>
      </c>
      <c r="E71" s="62"/>
      <c r="F71" s="65" t="s">
        <v>43</v>
      </c>
      <c r="G71" s="66" t="s">
        <v>10</v>
      </c>
      <c r="H71" s="65" t="s">
        <v>63</v>
      </c>
    </row>
    <row r="72" spans="1:8" s="38" customFormat="1" ht="60" x14ac:dyDescent="0.2">
      <c r="A72" s="65">
        <v>6.4</v>
      </c>
      <c r="B72" s="62" t="s">
        <v>85</v>
      </c>
      <c r="C72" s="69" t="s">
        <v>354</v>
      </c>
      <c r="D72" s="65" t="s">
        <v>98</v>
      </c>
      <c r="E72" s="62"/>
      <c r="F72" s="62" t="s">
        <v>88</v>
      </c>
      <c r="G72" s="66" t="s">
        <v>10</v>
      </c>
      <c r="H72" s="65" t="s">
        <v>63</v>
      </c>
    </row>
    <row r="73" spans="1:8" s="38" customFormat="1" ht="60" x14ac:dyDescent="0.2">
      <c r="A73" s="65">
        <v>6.4</v>
      </c>
      <c r="B73" s="62" t="s">
        <v>85</v>
      </c>
      <c r="C73" s="69" t="s">
        <v>355</v>
      </c>
      <c r="D73" s="66" t="s">
        <v>99</v>
      </c>
      <c r="E73" s="62"/>
      <c r="F73" s="65" t="s">
        <v>43</v>
      </c>
      <c r="G73" s="66" t="s">
        <v>10</v>
      </c>
      <c r="H73" s="65" t="s">
        <v>63</v>
      </c>
    </row>
    <row r="74" spans="1:8" s="38" customFormat="1" ht="60" x14ac:dyDescent="0.2">
      <c r="A74" s="65">
        <v>6.4</v>
      </c>
      <c r="B74" s="62" t="s">
        <v>85</v>
      </c>
      <c r="C74" s="69" t="s">
        <v>356</v>
      </c>
      <c r="D74" s="65" t="s">
        <v>100</v>
      </c>
      <c r="E74" s="62"/>
      <c r="F74" s="65" t="s">
        <v>43</v>
      </c>
      <c r="G74" s="66" t="s">
        <v>10</v>
      </c>
      <c r="H74" s="65" t="s">
        <v>11</v>
      </c>
    </row>
    <row r="75" spans="1:8" s="38" customFormat="1" ht="60" x14ac:dyDescent="0.2">
      <c r="A75" s="65">
        <v>6.4</v>
      </c>
      <c r="B75" s="62" t="s">
        <v>85</v>
      </c>
      <c r="C75" s="69" t="s">
        <v>357</v>
      </c>
      <c r="D75" s="65" t="s">
        <v>101</v>
      </c>
      <c r="E75" s="62"/>
      <c r="F75" s="62" t="s">
        <v>88</v>
      </c>
      <c r="G75" s="66" t="s">
        <v>10</v>
      </c>
      <c r="H75" s="65" t="s">
        <v>63</v>
      </c>
    </row>
    <row r="76" spans="1:8" s="38" customFormat="1" ht="45" x14ac:dyDescent="0.2">
      <c r="A76" s="65">
        <v>6.5</v>
      </c>
      <c r="B76" s="62" t="s">
        <v>102</v>
      </c>
      <c r="C76" s="67" t="s">
        <v>358</v>
      </c>
      <c r="D76" s="64" t="s">
        <v>103</v>
      </c>
      <c r="E76" s="64" t="s">
        <v>282</v>
      </c>
      <c r="F76" s="65" t="s">
        <v>45</v>
      </c>
      <c r="G76" s="66" t="s">
        <v>10</v>
      </c>
      <c r="H76" s="65" t="s">
        <v>47</v>
      </c>
    </row>
    <row r="77" spans="1:8" s="38" customFormat="1" ht="30" x14ac:dyDescent="0.2">
      <c r="A77" s="65">
        <v>6.5</v>
      </c>
      <c r="B77" s="62" t="s">
        <v>104</v>
      </c>
      <c r="C77" s="67" t="s">
        <v>359</v>
      </c>
      <c r="D77" s="64" t="s">
        <v>105</v>
      </c>
      <c r="E77" s="64" t="s">
        <v>282</v>
      </c>
      <c r="F77" s="65" t="s">
        <v>43</v>
      </c>
      <c r="G77" s="66" t="s">
        <v>10</v>
      </c>
      <c r="H77" s="65" t="s">
        <v>47</v>
      </c>
    </row>
    <row r="78" spans="1:8" s="38" customFormat="1" ht="30" x14ac:dyDescent="0.2">
      <c r="A78" s="65">
        <v>6.5</v>
      </c>
      <c r="B78" s="62" t="s">
        <v>104</v>
      </c>
      <c r="C78" s="67" t="s">
        <v>360</v>
      </c>
      <c r="D78" s="64" t="s">
        <v>106</v>
      </c>
      <c r="E78" s="64" t="s">
        <v>282</v>
      </c>
      <c r="F78" s="65" t="s">
        <v>43</v>
      </c>
      <c r="G78" s="66" t="s">
        <v>10</v>
      </c>
      <c r="H78" s="65" t="s">
        <v>47</v>
      </c>
    </row>
    <row r="79" spans="1:8" s="38" customFormat="1" ht="45" x14ac:dyDescent="0.2">
      <c r="A79" s="65">
        <v>6.5</v>
      </c>
      <c r="B79" s="62" t="s">
        <v>102</v>
      </c>
      <c r="C79" s="67" t="s">
        <v>361</v>
      </c>
      <c r="D79" s="64" t="s">
        <v>107</v>
      </c>
      <c r="E79" s="64" t="s">
        <v>282</v>
      </c>
      <c r="F79" s="65" t="s">
        <v>45</v>
      </c>
      <c r="G79" s="66" t="s">
        <v>10</v>
      </c>
      <c r="H79" s="65" t="s">
        <v>47</v>
      </c>
    </row>
    <row r="80" spans="1:8" s="38" customFormat="1" ht="45" x14ac:dyDescent="0.2">
      <c r="A80" s="65">
        <v>6.5</v>
      </c>
      <c r="B80" s="62" t="s">
        <v>102</v>
      </c>
      <c r="C80" s="67" t="s">
        <v>362</v>
      </c>
      <c r="D80" s="64" t="s">
        <v>108</v>
      </c>
      <c r="E80" s="64" t="s">
        <v>282</v>
      </c>
      <c r="F80" s="65" t="s">
        <v>59</v>
      </c>
      <c r="G80" s="66" t="s">
        <v>10</v>
      </c>
      <c r="H80" s="65" t="s">
        <v>47</v>
      </c>
    </row>
    <row r="81" spans="1:8" s="38" customFormat="1" ht="75" x14ac:dyDescent="0.2">
      <c r="A81" s="65">
        <v>6.5</v>
      </c>
      <c r="B81" s="62" t="s">
        <v>102</v>
      </c>
      <c r="C81" s="67" t="s">
        <v>363</v>
      </c>
      <c r="D81" s="64" t="s">
        <v>109</v>
      </c>
      <c r="E81" s="64" t="s">
        <v>282</v>
      </c>
      <c r="F81" s="65" t="s">
        <v>9</v>
      </c>
      <c r="G81" s="66" t="s">
        <v>10</v>
      </c>
      <c r="H81" s="65" t="s">
        <v>571</v>
      </c>
    </row>
    <row r="82" spans="1:8" s="38" customFormat="1" ht="45" x14ac:dyDescent="0.2">
      <c r="A82" s="65">
        <v>6.5</v>
      </c>
      <c r="B82" s="62" t="s">
        <v>102</v>
      </c>
      <c r="C82" s="67" t="s">
        <v>364</v>
      </c>
      <c r="D82" s="64" t="s">
        <v>110</v>
      </c>
      <c r="E82" s="64" t="s">
        <v>282</v>
      </c>
      <c r="F82" s="65" t="s">
        <v>9</v>
      </c>
      <c r="G82" s="66" t="s">
        <v>10</v>
      </c>
      <c r="H82" s="65" t="s">
        <v>47</v>
      </c>
    </row>
    <row r="83" spans="1:8" s="38" customFormat="1" ht="30" x14ac:dyDescent="0.2">
      <c r="A83" s="65">
        <v>6.6</v>
      </c>
      <c r="B83" s="62" t="s">
        <v>111</v>
      </c>
      <c r="C83" s="67" t="s">
        <v>365</v>
      </c>
      <c r="D83" s="64" t="s">
        <v>111</v>
      </c>
      <c r="E83" s="64" t="s">
        <v>282</v>
      </c>
      <c r="F83" s="65" t="s">
        <v>9</v>
      </c>
      <c r="G83" s="66" t="s">
        <v>10</v>
      </c>
      <c r="H83" s="65" t="s">
        <v>63</v>
      </c>
    </row>
    <row r="84" spans="1:8" s="38" customFormat="1" ht="30" x14ac:dyDescent="0.2">
      <c r="A84" s="65">
        <v>6.7</v>
      </c>
      <c r="B84" s="62" t="s">
        <v>112</v>
      </c>
      <c r="C84" s="67" t="s">
        <v>366</v>
      </c>
      <c r="D84" s="64" t="s">
        <v>112</v>
      </c>
      <c r="E84" s="64" t="s">
        <v>282</v>
      </c>
      <c r="F84" s="65" t="s">
        <v>9</v>
      </c>
      <c r="G84" s="66" t="s">
        <v>10</v>
      </c>
      <c r="H84" s="65" t="s">
        <v>63</v>
      </c>
    </row>
    <row r="85" spans="1:8" s="38" customFormat="1" ht="30" x14ac:dyDescent="0.2">
      <c r="A85" s="65">
        <v>6.8</v>
      </c>
      <c r="B85" s="62" t="s">
        <v>113</v>
      </c>
      <c r="C85" s="67" t="s">
        <v>367</v>
      </c>
      <c r="D85" s="65" t="s">
        <v>113</v>
      </c>
      <c r="E85" s="64" t="s">
        <v>282</v>
      </c>
      <c r="F85" s="65" t="s">
        <v>9</v>
      </c>
      <c r="G85" s="66" t="s">
        <v>10</v>
      </c>
      <c r="H85" s="65" t="s">
        <v>63</v>
      </c>
    </row>
    <row r="86" spans="1:8" s="38" customFormat="1" x14ac:dyDescent="0.2">
      <c r="A86" s="65">
        <v>7.1</v>
      </c>
      <c r="B86" s="62" t="s">
        <v>114</v>
      </c>
      <c r="C86" s="67" t="s">
        <v>368</v>
      </c>
      <c r="D86" s="64" t="s">
        <v>115</v>
      </c>
      <c r="E86" s="64" t="s">
        <v>282</v>
      </c>
      <c r="F86" s="65" t="s">
        <v>43</v>
      </c>
      <c r="G86" s="66" t="s">
        <v>10</v>
      </c>
      <c r="H86" s="65" t="s">
        <v>11</v>
      </c>
    </row>
    <row r="87" spans="1:8" s="38" customFormat="1" ht="30" x14ac:dyDescent="0.2">
      <c r="A87" s="65">
        <v>7.1</v>
      </c>
      <c r="B87" s="62" t="s">
        <v>114</v>
      </c>
      <c r="C87" s="67" t="s">
        <v>479</v>
      </c>
      <c r="D87" s="65" t="s">
        <v>116</v>
      </c>
      <c r="E87" s="65" t="s">
        <v>117</v>
      </c>
      <c r="F87" s="65" t="s">
        <v>9</v>
      </c>
      <c r="G87" s="66" t="s">
        <v>537</v>
      </c>
      <c r="H87" s="65" t="s">
        <v>11</v>
      </c>
    </row>
    <row r="88" spans="1:8" s="38" customFormat="1" ht="30" x14ac:dyDescent="0.2">
      <c r="A88" s="65">
        <v>7.1</v>
      </c>
      <c r="B88" s="62" t="s">
        <v>114</v>
      </c>
      <c r="C88" s="67" t="s">
        <v>480</v>
      </c>
      <c r="D88" s="65" t="s">
        <v>118</v>
      </c>
      <c r="E88" s="65" t="s">
        <v>117</v>
      </c>
      <c r="F88" s="65" t="s">
        <v>9</v>
      </c>
      <c r="G88" s="66" t="s">
        <v>537</v>
      </c>
      <c r="H88" s="65" t="s">
        <v>11</v>
      </c>
    </row>
    <row r="89" spans="1:8" s="38" customFormat="1" ht="30" x14ac:dyDescent="0.2">
      <c r="A89" s="65">
        <v>7.1</v>
      </c>
      <c r="B89" s="62" t="s">
        <v>114</v>
      </c>
      <c r="C89" s="67" t="s">
        <v>481</v>
      </c>
      <c r="D89" s="65" t="s">
        <v>119</v>
      </c>
      <c r="E89" s="65" t="s">
        <v>117</v>
      </c>
      <c r="F89" s="65" t="s">
        <v>9</v>
      </c>
      <c r="G89" s="66" t="s">
        <v>537</v>
      </c>
      <c r="H89" s="65" t="s">
        <v>11</v>
      </c>
    </row>
    <row r="90" spans="1:8" s="38" customFormat="1" ht="30" x14ac:dyDescent="0.2">
      <c r="A90" s="65">
        <v>7.1</v>
      </c>
      <c r="B90" s="62" t="s">
        <v>114</v>
      </c>
      <c r="C90" s="67" t="s">
        <v>482</v>
      </c>
      <c r="D90" s="65" t="s">
        <v>120</v>
      </c>
      <c r="E90" s="65" t="s">
        <v>117</v>
      </c>
      <c r="F90" s="65" t="s">
        <v>9</v>
      </c>
      <c r="G90" s="66" t="s">
        <v>537</v>
      </c>
      <c r="H90" s="65" t="s">
        <v>11</v>
      </c>
    </row>
    <row r="91" spans="1:8" s="38" customFormat="1" ht="45" x14ac:dyDescent="0.2">
      <c r="A91" s="65">
        <v>7.1</v>
      </c>
      <c r="B91" s="62" t="s">
        <v>114</v>
      </c>
      <c r="C91" s="67" t="s">
        <v>483</v>
      </c>
      <c r="D91" s="65" t="s">
        <v>121</v>
      </c>
      <c r="E91" s="65" t="s">
        <v>117</v>
      </c>
      <c r="F91" s="65" t="s">
        <v>9</v>
      </c>
      <c r="G91" s="66" t="s">
        <v>537</v>
      </c>
      <c r="H91" s="65" t="s">
        <v>11</v>
      </c>
    </row>
    <row r="92" spans="1:8" s="38" customFormat="1" ht="30" x14ac:dyDescent="0.2">
      <c r="A92" s="65">
        <v>7.1</v>
      </c>
      <c r="B92" s="62" t="s">
        <v>114</v>
      </c>
      <c r="C92" s="67" t="s">
        <v>484</v>
      </c>
      <c r="D92" s="65" t="s">
        <v>122</v>
      </c>
      <c r="E92" s="65" t="s">
        <v>117</v>
      </c>
      <c r="F92" s="65" t="s">
        <v>9</v>
      </c>
      <c r="G92" s="66" t="s">
        <v>537</v>
      </c>
      <c r="H92" s="65" t="s">
        <v>11</v>
      </c>
    </row>
    <row r="93" spans="1:8" s="38" customFormat="1" ht="45" x14ac:dyDescent="0.2">
      <c r="A93" s="65">
        <v>7.1</v>
      </c>
      <c r="B93" s="62" t="s">
        <v>114</v>
      </c>
      <c r="C93" s="67" t="s">
        <v>485</v>
      </c>
      <c r="D93" s="65" t="s">
        <v>123</v>
      </c>
      <c r="E93" s="65" t="s">
        <v>117</v>
      </c>
      <c r="F93" s="65" t="s">
        <v>9</v>
      </c>
      <c r="G93" s="66" t="s">
        <v>537</v>
      </c>
      <c r="H93" s="65" t="s">
        <v>11</v>
      </c>
    </row>
    <row r="94" spans="1:8" s="38" customFormat="1" ht="30" x14ac:dyDescent="0.2">
      <c r="A94" s="65">
        <v>7.1</v>
      </c>
      <c r="B94" s="62" t="s">
        <v>114</v>
      </c>
      <c r="C94" s="67" t="s">
        <v>486</v>
      </c>
      <c r="D94" s="65" t="s">
        <v>124</v>
      </c>
      <c r="E94" s="65" t="s">
        <v>117</v>
      </c>
      <c r="F94" s="65" t="s">
        <v>9</v>
      </c>
      <c r="G94" s="66" t="s">
        <v>537</v>
      </c>
      <c r="H94" s="65" t="s">
        <v>11</v>
      </c>
    </row>
    <row r="95" spans="1:8" s="38" customFormat="1" x14ac:dyDescent="0.2">
      <c r="A95" s="65">
        <v>7.1</v>
      </c>
      <c r="B95" s="62" t="s">
        <v>114</v>
      </c>
      <c r="C95" s="67" t="s">
        <v>369</v>
      </c>
      <c r="D95" s="64" t="s">
        <v>125</v>
      </c>
      <c r="E95" s="64" t="s">
        <v>282</v>
      </c>
      <c r="F95" s="65" t="s">
        <v>43</v>
      </c>
      <c r="G95" s="66" t="s">
        <v>10</v>
      </c>
      <c r="H95" s="65" t="s">
        <v>63</v>
      </c>
    </row>
    <row r="96" spans="1:8" s="38" customFormat="1" ht="30" x14ac:dyDescent="0.2">
      <c r="A96" s="65">
        <v>7.1</v>
      </c>
      <c r="B96" s="62" t="s">
        <v>114</v>
      </c>
      <c r="C96" s="67" t="s">
        <v>370</v>
      </c>
      <c r="D96" s="64" t="s">
        <v>126</v>
      </c>
      <c r="E96" s="64" t="s">
        <v>282</v>
      </c>
      <c r="F96" s="65" t="s">
        <v>43</v>
      </c>
      <c r="G96" s="66" t="s">
        <v>10</v>
      </c>
      <c r="H96" s="65" t="s">
        <v>11</v>
      </c>
    </row>
    <row r="97" spans="1:8" s="38" customFormat="1" ht="45" x14ac:dyDescent="0.2">
      <c r="A97" s="65">
        <v>7.2</v>
      </c>
      <c r="B97" s="62" t="s">
        <v>127</v>
      </c>
      <c r="C97" s="67" t="s">
        <v>371</v>
      </c>
      <c r="D97" s="64" t="s">
        <v>128</v>
      </c>
      <c r="E97" s="64" t="s">
        <v>282</v>
      </c>
      <c r="F97" s="65" t="s">
        <v>9</v>
      </c>
      <c r="G97" s="66" t="s">
        <v>10</v>
      </c>
      <c r="H97" s="65" t="s">
        <v>11</v>
      </c>
    </row>
    <row r="98" spans="1:8" s="38" customFormat="1" ht="60" x14ac:dyDescent="0.2">
      <c r="A98" s="65">
        <v>7.3</v>
      </c>
      <c r="B98" s="62" t="s">
        <v>114</v>
      </c>
      <c r="C98" s="67" t="s">
        <v>487</v>
      </c>
      <c r="D98" s="65" t="s">
        <v>129</v>
      </c>
      <c r="E98" s="65" t="s">
        <v>130</v>
      </c>
      <c r="F98" s="65" t="s">
        <v>9</v>
      </c>
      <c r="G98" s="66" t="s">
        <v>538</v>
      </c>
      <c r="H98" s="65" t="s">
        <v>63</v>
      </c>
    </row>
    <row r="99" spans="1:8" s="38" customFormat="1" ht="45" x14ac:dyDescent="0.2">
      <c r="A99" s="65">
        <v>7.3</v>
      </c>
      <c r="B99" s="62" t="s">
        <v>114</v>
      </c>
      <c r="C99" s="67" t="s">
        <v>372</v>
      </c>
      <c r="D99" s="65" t="s">
        <v>131</v>
      </c>
      <c r="E99" s="64" t="s">
        <v>282</v>
      </c>
      <c r="F99" s="65" t="s">
        <v>45</v>
      </c>
      <c r="G99" s="66" t="s">
        <v>10</v>
      </c>
      <c r="H99" s="65" t="s">
        <v>63</v>
      </c>
    </row>
    <row r="100" spans="1:8" s="38" customFormat="1" ht="45" x14ac:dyDescent="0.2">
      <c r="A100" s="65">
        <v>7.3</v>
      </c>
      <c r="B100" s="62" t="s">
        <v>114</v>
      </c>
      <c r="C100" s="67" t="s">
        <v>490</v>
      </c>
      <c r="D100" s="65" t="s">
        <v>132</v>
      </c>
      <c r="E100" s="65" t="s">
        <v>51</v>
      </c>
      <c r="F100" s="65" t="s">
        <v>9</v>
      </c>
      <c r="G100" s="66" t="s">
        <v>539</v>
      </c>
      <c r="H100" s="65" t="s">
        <v>63</v>
      </c>
    </row>
    <row r="101" spans="1:8" s="38" customFormat="1" ht="60" x14ac:dyDescent="0.2">
      <c r="A101" s="65">
        <v>7.3</v>
      </c>
      <c r="B101" s="62" t="s">
        <v>114</v>
      </c>
      <c r="C101" s="67" t="s">
        <v>488</v>
      </c>
      <c r="D101" s="65" t="s">
        <v>551</v>
      </c>
      <c r="E101" s="65" t="s">
        <v>130</v>
      </c>
      <c r="F101" s="65" t="s">
        <v>9</v>
      </c>
      <c r="G101" s="66" t="s">
        <v>538</v>
      </c>
      <c r="H101" s="65" t="s">
        <v>63</v>
      </c>
    </row>
    <row r="102" spans="1:8" s="38" customFormat="1" ht="60" x14ac:dyDescent="0.2">
      <c r="A102" s="65">
        <v>7.3</v>
      </c>
      <c r="B102" s="62" t="s">
        <v>114</v>
      </c>
      <c r="C102" s="67" t="s">
        <v>489</v>
      </c>
      <c r="D102" s="65" t="s">
        <v>133</v>
      </c>
      <c r="E102" s="65" t="s">
        <v>130</v>
      </c>
      <c r="F102" s="65" t="s">
        <v>9</v>
      </c>
      <c r="G102" s="66" t="s">
        <v>538</v>
      </c>
      <c r="H102" s="65" t="s">
        <v>63</v>
      </c>
    </row>
    <row r="103" spans="1:8" s="38" customFormat="1" ht="45" x14ac:dyDescent="0.2">
      <c r="A103" s="65">
        <v>7.3</v>
      </c>
      <c r="B103" s="62" t="s">
        <v>114</v>
      </c>
      <c r="C103" s="67" t="s">
        <v>492</v>
      </c>
      <c r="D103" s="65" t="s">
        <v>134</v>
      </c>
      <c r="E103" s="65" t="s">
        <v>135</v>
      </c>
      <c r="F103" s="65" t="s">
        <v>45</v>
      </c>
      <c r="G103" s="66" t="s">
        <v>540</v>
      </c>
      <c r="H103" s="65" t="s">
        <v>63</v>
      </c>
    </row>
    <row r="104" spans="1:8" s="38" customFormat="1" ht="45" x14ac:dyDescent="0.2">
      <c r="A104" s="65">
        <v>7.3</v>
      </c>
      <c r="B104" s="62" t="s">
        <v>114</v>
      </c>
      <c r="C104" s="67" t="s">
        <v>491</v>
      </c>
      <c r="D104" s="65" t="s">
        <v>136</v>
      </c>
      <c r="E104" s="65" t="s">
        <v>51</v>
      </c>
      <c r="F104" s="65" t="s">
        <v>9</v>
      </c>
      <c r="G104" s="66" t="s">
        <v>539</v>
      </c>
      <c r="H104" s="65" t="s">
        <v>63</v>
      </c>
    </row>
    <row r="105" spans="1:8" s="38" customFormat="1" ht="30" x14ac:dyDescent="0.2">
      <c r="A105" s="65">
        <v>12.1</v>
      </c>
      <c r="B105" s="62" t="s">
        <v>137</v>
      </c>
      <c r="C105" s="67" t="s">
        <v>373</v>
      </c>
      <c r="D105" s="64" t="s">
        <v>138</v>
      </c>
      <c r="E105" s="64" t="s">
        <v>282</v>
      </c>
      <c r="F105" s="65" t="s">
        <v>59</v>
      </c>
      <c r="G105" s="66" t="s">
        <v>10</v>
      </c>
      <c r="H105" s="65" t="s">
        <v>63</v>
      </c>
    </row>
    <row r="106" spans="1:8" s="38" customFormat="1" ht="30" x14ac:dyDescent="0.2">
      <c r="A106" s="65">
        <v>12.1</v>
      </c>
      <c r="B106" s="62" t="s">
        <v>137</v>
      </c>
      <c r="C106" s="67" t="s">
        <v>374</v>
      </c>
      <c r="D106" s="64" t="s">
        <v>139</v>
      </c>
      <c r="E106" s="64" t="s">
        <v>282</v>
      </c>
      <c r="F106" s="65" t="s">
        <v>59</v>
      </c>
      <c r="G106" s="66" t="s">
        <v>10</v>
      </c>
      <c r="H106" s="65" t="s">
        <v>63</v>
      </c>
    </row>
    <row r="107" spans="1:8" s="38" customFormat="1" ht="30" x14ac:dyDescent="0.2">
      <c r="A107" s="65">
        <v>12.1</v>
      </c>
      <c r="B107" s="62" t="s">
        <v>137</v>
      </c>
      <c r="C107" s="67" t="s">
        <v>375</v>
      </c>
      <c r="D107" s="64" t="s">
        <v>140</v>
      </c>
      <c r="E107" s="64" t="s">
        <v>282</v>
      </c>
      <c r="F107" s="65" t="s">
        <v>59</v>
      </c>
      <c r="G107" s="66" t="s">
        <v>10</v>
      </c>
      <c r="H107" s="65" t="s">
        <v>63</v>
      </c>
    </row>
    <row r="108" spans="1:8" s="38" customFormat="1" ht="30" x14ac:dyDescent="0.2">
      <c r="A108" s="65">
        <v>12.2</v>
      </c>
      <c r="B108" s="62" t="s">
        <v>141</v>
      </c>
      <c r="C108" s="67" t="s">
        <v>376</v>
      </c>
      <c r="D108" s="64" t="s">
        <v>142</v>
      </c>
      <c r="E108" s="64" t="s">
        <v>282</v>
      </c>
      <c r="F108" s="65" t="s">
        <v>59</v>
      </c>
      <c r="G108" s="66" t="s">
        <v>10</v>
      </c>
      <c r="H108" s="65" t="s">
        <v>63</v>
      </c>
    </row>
    <row r="109" spans="1:8" s="38" customFormat="1" ht="30" x14ac:dyDescent="0.2">
      <c r="A109" s="65">
        <v>12.2</v>
      </c>
      <c r="B109" s="62" t="s">
        <v>141</v>
      </c>
      <c r="C109" s="67" t="s">
        <v>377</v>
      </c>
      <c r="D109" s="64" t="s">
        <v>143</v>
      </c>
      <c r="E109" s="64" t="s">
        <v>282</v>
      </c>
      <c r="F109" s="65" t="s">
        <v>59</v>
      </c>
      <c r="G109" s="66" t="s">
        <v>10</v>
      </c>
      <c r="H109" s="65" t="s">
        <v>63</v>
      </c>
    </row>
    <row r="110" spans="1:8" s="38" customFormat="1" ht="30" x14ac:dyDescent="0.2">
      <c r="A110" s="65">
        <v>12.2</v>
      </c>
      <c r="B110" s="62" t="s">
        <v>141</v>
      </c>
      <c r="C110" s="67" t="s">
        <v>378</v>
      </c>
      <c r="D110" s="64" t="s">
        <v>144</v>
      </c>
      <c r="E110" s="64" t="s">
        <v>282</v>
      </c>
      <c r="F110" s="65" t="s">
        <v>59</v>
      </c>
      <c r="G110" s="66" t="s">
        <v>10</v>
      </c>
      <c r="H110" s="65" t="s">
        <v>63</v>
      </c>
    </row>
    <row r="111" spans="1:8" s="38" customFormat="1" x14ac:dyDescent="0.2">
      <c r="A111" s="65">
        <v>13.1</v>
      </c>
      <c r="B111" s="62" t="s">
        <v>145</v>
      </c>
      <c r="C111" s="67" t="s">
        <v>379</v>
      </c>
      <c r="D111" s="65" t="s">
        <v>146</v>
      </c>
      <c r="E111" s="64" t="s">
        <v>282</v>
      </c>
      <c r="F111" s="65" t="s">
        <v>43</v>
      </c>
      <c r="G111" s="66" t="s">
        <v>10</v>
      </c>
      <c r="H111" s="65" t="s">
        <v>147</v>
      </c>
    </row>
    <row r="112" spans="1:8" s="38" customFormat="1" x14ac:dyDescent="0.2">
      <c r="A112" s="65">
        <v>13.1</v>
      </c>
      <c r="B112" s="62" t="s">
        <v>145</v>
      </c>
      <c r="C112" s="67" t="s">
        <v>380</v>
      </c>
      <c r="D112" s="65" t="s">
        <v>148</v>
      </c>
      <c r="E112" s="64" t="s">
        <v>282</v>
      </c>
      <c r="F112" s="65" t="s">
        <v>43</v>
      </c>
      <c r="G112" s="66" t="s">
        <v>10</v>
      </c>
      <c r="H112" s="65" t="s">
        <v>147</v>
      </c>
    </row>
    <row r="113" spans="1:8" s="38" customFormat="1" x14ac:dyDescent="0.2">
      <c r="A113" s="65">
        <v>13.1</v>
      </c>
      <c r="B113" s="62" t="s">
        <v>145</v>
      </c>
      <c r="C113" s="67" t="s">
        <v>381</v>
      </c>
      <c r="D113" s="65" t="s">
        <v>149</v>
      </c>
      <c r="E113" s="64" t="s">
        <v>282</v>
      </c>
      <c r="F113" s="65" t="s">
        <v>43</v>
      </c>
      <c r="G113" s="66" t="s">
        <v>10</v>
      </c>
      <c r="H113" s="65" t="s">
        <v>147</v>
      </c>
    </row>
    <row r="114" spans="1:8" s="38" customFormat="1" x14ac:dyDescent="0.2">
      <c r="A114" s="65">
        <v>13.1</v>
      </c>
      <c r="B114" s="62" t="s">
        <v>145</v>
      </c>
      <c r="C114" s="67" t="s">
        <v>382</v>
      </c>
      <c r="D114" s="65" t="s">
        <v>150</v>
      </c>
      <c r="E114" s="64" t="s">
        <v>151</v>
      </c>
      <c r="F114" s="65" t="s">
        <v>43</v>
      </c>
      <c r="G114" s="66" t="s">
        <v>10</v>
      </c>
      <c r="H114" s="65" t="s">
        <v>55</v>
      </c>
    </row>
    <row r="115" spans="1:8" s="38" customFormat="1" ht="30" x14ac:dyDescent="0.2">
      <c r="A115" s="65">
        <v>13.1</v>
      </c>
      <c r="B115" s="62" t="s">
        <v>145</v>
      </c>
      <c r="C115" s="67" t="s">
        <v>383</v>
      </c>
      <c r="D115" s="65" t="s">
        <v>152</v>
      </c>
      <c r="E115" s="64" t="s">
        <v>151</v>
      </c>
      <c r="F115" s="65" t="s">
        <v>43</v>
      </c>
      <c r="G115" s="66" t="s">
        <v>10</v>
      </c>
      <c r="H115" s="65" t="s">
        <v>55</v>
      </c>
    </row>
    <row r="116" spans="1:8" s="38" customFormat="1" ht="45" x14ac:dyDescent="0.2">
      <c r="A116" s="65">
        <v>14.1</v>
      </c>
      <c r="B116" s="62" t="s">
        <v>153</v>
      </c>
      <c r="C116" s="67" t="s">
        <v>384</v>
      </c>
      <c r="D116" s="64" t="s">
        <v>154</v>
      </c>
      <c r="E116" s="64" t="s">
        <v>282</v>
      </c>
      <c r="F116" s="65" t="s">
        <v>59</v>
      </c>
      <c r="G116" s="66" t="s">
        <v>10</v>
      </c>
      <c r="H116" s="65" t="s">
        <v>11</v>
      </c>
    </row>
    <row r="117" spans="1:8" s="38" customFormat="1" ht="45" x14ac:dyDescent="0.2">
      <c r="A117" s="65">
        <v>14.1</v>
      </c>
      <c r="B117" s="62" t="s">
        <v>153</v>
      </c>
      <c r="C117" s="67" t="s">
        <v>385</v>
      </c>
      <c r="D117" s="64" t="s">
        <v>155</v>
      </c>
      <c r="E117" s="64" t="s">
        <v>282</v>
      </c>
      <c r="F117" s="65" t="s">
        <v>59</v>
      </c>
      <c r="G117" s="66" t="s">
        <v>10</v>
      </c>
      <c r="H117" s="65" t="s">
        <v>11</v>
      </c>
    </row>
    <row r="118" spans="1:8" s="38" customFormat="1" ht="45" x14ac:dyDescent="0.2">
      <c r="A118" s="65">
        <v>14.1</v>
      </c>
      <c r="B118" s="62" t="s">
        <v>153</v>
      </c>
      <c r="C118" s="67" t="s">
        <v>386</v>
      </c>
      <c r="D118" s="64" t="s">
        <v>156</v>
      </c>
      <c r="E118" s="64" t="s">
        <v>282</v>
      </c>
      <c r="F118" s="65" t="s">
        <v>59</v>
      </c>
      <c r="G118" s="66" t="s">
        <v>10</v>
      </c>
      <c r="H118" s="65" t="s">
        <v>11</v>
      </c>
    </row>
    <row r="119" spans="1:8" s="38" customFormat="1" ht="45" x14ac:dyDescent="0.2">
      <c r="A119" s="65">
        <v>14.1</v>
      </c>
      <c r="B119" s="62" t="s">
        <v>153</v>
      </c>
      <c r="C119" s="67" t="s">
        <v>387</v>
      </c>
      <c r="D119" s="64" t="s">
        <v>157</v>
      </c>
      <c r="E119" s="64" t="s">
        <v>282</v>
      </c>
      <c r="F119" s="65" t="s">
        <v>59</v>
      </c>
      <c r="G119" s="66" t="s">
        <v>10</v>
      </c>
      <c r="H119" s="65" t="s">
        <v>11</v>
      </c>
    </row>
    <row r="120" spans="1:8" s="38" customFormat="1" ht="30" x14ac:dyDescent="0.2">
      <c r="A120" s="65">
        <v>15.1</v>
      </c>
      <c r="B120" s="62" t="s">
        <v>158</v>
      </c>
      <c r="C120" s="67" t="s">
        <v>388</v>
      </c>
      <c r="D120" s="64" t="s">
        <v>159</v>
      </c>
      <c r="E120" s="64" t="s">
        <v>282</v>
      </c>
      <c r="F120" s="65" t="s">
        <v>9</v>
      </c>
      <c r="G120" s="66" t="s">
        <v>10</v>
      </c>
      <c r="H120" s="65" t="s">
        <v>160</v>
      </c>
    </row>
    <row r="121" spans="1:8" s="38" customFormat="1" ht="30" x14ac:dyDescent="0.2">
      <c r="A121" s="65">
        <v>15.1</v>
      </c>
      <c r="B121" s="62" t="s">
        <v>158</v>
      </c>
      <c r="C121" s="67" t="s">
        <v>389</v>
      </c>
      <c r="D121" s="64" t="s">
        <v>161</v>
      </c>
      <c r="E121" s="64" t="s">
        <v>282</v>
      </c>
      <c r="F121" s="65" t="s">
        <v>9</v>
      </c>
      <c r="G121" s="66" t="s">
        <v>10</v>
      </c>
      <c r="H121" s="65" t="s">
        <v>160</v>
      </c>
    </row>
    <row r="122" spans="1:8" s="38" customFormat="1" ht="30" x14ac:dyDescent="0.2">
      <c r="A122" s="65">
        <v>15.2</v>
      </c>
      <c r="B122" s="62" t="s">
        <v>162</v>
      </c>
      <c r="C122" s="67" t="s">
        <v>390</v>
      </c>
      <c r="D122" s="64" t="s">
        <v>163</v>
      </c>
      <c r="E122" s="64" t="s">
        <v>282</v>
      </c>
      <c r="F122" s="65" t="s">
        <v>9</v>
      </c>
      <c r="G122" s="66" t="s">
        <v>10</v>
      </c>
      <c r="H122" s="65" t="s">
        <v>160</v>
      </c>
    </row>
    <row r="123" spans="1:8" s="38" customFormat="1" ht="30" x14ac:dyDescent="0.2">
      <c r="A123" s="65">
        <v>15.2</v>
      </c>
      <c r="B123" s="62" t="s">
        <v>162</v>
      </c>
      <c r="C123" s="67" t="s">
        <v>391</v>
      </c>
      <c r="D123" s="64" t="s">
        <v>164</v>
      </c>
      <c r="E123" s="64" t="s">
        <v>282</v>
      </c>
      <c r="F123" s="65" t="s">
        <v>9</v>
      </c>
      <c r="G123" s="66" t="s">
        <v>10</v>
      </c>
      <c r="H123" s="65" t="s">
        <v>160</v>
      </c>
    </row>
    <row r="124" spans="1:8" s="38" customFormat="1" ht="30" x14ac:dyDescent="0.2">
      <c r="A124" s="65">
        <v>15.2</v>
      </c>
      <c r="B124" s="62" t="s">
        <v>162</v>
      </c>
      <c r="C124" s="67" t="s">
        <v>392</v>
      </c>
      <c r="D124" s="64" t="s">
        <v>165</v>
      </c>
      <c r="E124" s="64" t="s">
        <v>282</v>
      </c>
      <c r="F124" s="65" t="s">
        <v>9</v>
      </c>
      <c r="G124" s="66" t="s">
        <v>10</v>
      </c>
      <c r="H124" s="65" t="s">
        <v>160</v>
      </c>
    </row>
    <row r="125" spans="1:8" s="38" customFormat="1" ht="30" x14ac:dyDescent="0.2">
      <c r="A125" s="65">
        <v>15.2</v>
      </c>
      <c r="B125" s="62" t="s">
        <v>162</v>
      </c>
      <c r="C125" s="67" t="s">
        <v>393</v>
      </c>
      <c r="D125" s="64" t="s">
        <v>166</v>
      </c>
      <c r="E125" s="64" t="s">
        <v>282</v>
      </c>
      <c r="F125" s="65" t="s">
        <v>9</v>
      </c>
      <c r="G125" s="66" t="s">
        <v>10</v>
      </c>
      <c r="H125" s="65" t="s">
        <v>160</v>
      </c>
    </row>
    <row r="126" spans="1:8" s="38" customFormat="1" ht="30" x14ac:dyDescent="0.2">
      <c r="A126" s="65">
        <v>15.2</v>
      </c>
      <c r="B126" s="62" t="s">
        <v>162</v>
      </c>
      <c r="C126" s="67" t="s">
        <v>394</v>
      </c>
      <c r="D126" s="64" t="s">
        <v>167</v>
      </c>
      <c r="E126" s="64" t="s">
        <v>282</v>
      </c>
      <c r="F126" s="65" t="s">
        <v>9</v>
      </c>
      <c r="G126" s="66" t="s">
        <v>10</v>
      </c>
      <c r="H126" s="65" t="s">
        <v>160</v>
      </c>
    </row>
    <row r="127" spans="1:8" s="38" customFormat="1" x14ac:dyDescent="0.2">
      <c r="A127" s="65">
        <v>15.2</v>
      </c>
      <c r="B127" s="62" t="s">
        <v>162</v>
      </c>
      <c r="C127" s="67" t="s">
        <v>395</v>
      </c>
      <c r="D127" s="64" t="s">
        <v>168</v>
      </c>
      <c r="E127" s="64" t="s">
        <v>282</v>
      </c>
      <c r="F127" s="65" t="s">
        <v>43</v>
      </c>
      <c r="G127" s="66" t="s">
        <v>10</v>
      </c>
      <c r="H127" s="65" t="s">
        <v>160</v>
      </c>
    </row>
    <row r="128" spans="1:8" s="38" customFormat="1" x14ac:dyDescent="0.2">
      <c r="A128" s="65">
        <v>15.2</v>
      </c>
      <c r="B128" s="62" t="s">
        <v>162</v>
      </c>
      <c r="C128" s="67" t="s">
        <v>396</v>
      </c>
      <c r="D128" s="64" t="s">
        <v>169</v>
      </c>
      <c r="E128" s="64" t="s">
        <v>282</v>
      </c>
      <c r="F128" s="65" t="s">
        <v>43</v>
      </c>
      <c r="G128" s="66" t="s">
        <v>10</v>
      </c>
      <c r="H128" s="65" t="s">
        <v>160</v>
      </c>
    </row>
    <row r="129" spans="1:8" s="38" customFormat="1" x14ac:dyDescent="0.2">
      <c r="A129" s="65">
        <v>15.3</v>
      </c>
      <c r="B129" s="62" t="s">
        <v>170</v>
      </c>
      <c r="C129" s="67" t="s">
        <v>397</v>
      </c>
      <c r="D129" s="64" t="s">
        <v>171</v>
      </c>
      <c r="E129" s="64" t="s">
        <v>282</v>
      </c>
      <c r="F129" s="65" t="s">
        <v>59</v>
      </c>
      <c r="G129" s="66" t="s">
        <v>10</v>
      </c>
      <c r="H129" s="65" t="s">
        <v>160</v>
      </c>
    </row>
    <row r="130" spans="1:8" s="38" customFormat="1" ht="30" x14ac:dyDescent="0.2">
      <c r="A130" s="65">
        <v>15.3</v>
      </c>
      <c r="B130" s="62" t="s">
        <v>170</v>
      </c>
      <c r="C130" s="67" t="s">
        <v>398</v>
      </c>
      <c r="D130" s="64" t="s">
        <v>172</v>
      </c>
      <c r="E130" s="64" t="s">
        <v>282</v>
      </c>
      <c r="F130" s="65" t="s">
        <v>59</v>
      </c>
      <c r="G130" s="66" t="s">
        <v>10</v>
      </c>
      <c r="H130" s="65" t="s">
        <v>160</v>
      </c>
    </row>
    <row r="131" spans="1:8" s="38" customFormat="1" ht="60" x14ac:dyDescent="0.2">
      <c r="A131" s="65">
        <v>16.100000000000001</v>
      </c>
      <c r="B131" s="62" t="s">
        <v>173</v>
      </c>
      <c r="C131" s="67" t="s">
        <v>399</v>
      </c>
      <c r="D131" s="64" t="s">
        <v>174</v>
      </c>
      <c r="E131" s="64" t="s">
        <v>282</v>
      </c>
      <c r="F131" s="65" t="s">
        <v>9</v>
      </c>
      <c r="G131" s="66" t="s">
        <v>10</v>
      </c>
      <c r="H131" s="65" t="s">
        <v>11</v>
      </c>
    </row>
    <row r="132" spans="1:8" s="38" customFormat="1" ht="60" x14ac:dyDescent="0.2">
      <c r="A132" s="65">
        <v>16.100000000000001</v>
      </c>
      <c r="B132" s="62" t="s">
        <v>173</v>
      </c>
      <c r="C132" s="67" t="s">
        <v>400</v>
      </c>
      <c r="D132" s="64" t="s">
        <v>175</v>
      </c>
      <c r="E132" s="64" t="s">
        <v>282</v>
      </c>
      <c r="F132" s="65" t="s">
        <v>9</v>
      </c>
      <c r="G132" s="66" t="s">
        <v>10</v>
      </c>
      <c r="H132" s="65" t="s">
        <v>11</v>
      </c>
    </row>
    <row r="133" spans="1:8" s="38" customFormat="1" ht="30" x14ac:dyDescent="0.2">
      <c r="A133" s="65">
        <v>16.2</v>
      </c>
      <c r="B133" s="62" t="s">
        <v>176</v>
      </c>
      <c r="C133" s="67" t="s">
        <v>401</v>
      </c>
      <c r="D133" s="65" t="s">
        <v>177</v>
      </c>
      <c r="E133" s="64" t="s">
        <v>282</v>
      </c>
      <c r="F133" s="65" t="s">
        <v>59</v>
      </c>
      <c r="G133" s="66" t="s">
        <v>10</v>
      </c>
      <c r="H133" s="65" t="s">
        <v>11</v>
      </c>
    </row>
    <row r="134" spans="1:8" s="38" customFormat="1" ht="30" x14ac:dyDescent="0.2">
      <c r="A134" s="65">
        <v>16.2</v>
      </c>
      <c r="B134" s="62" t="s">
        <v>176</v>
      </c>
      <c r="C134" s="67" t="s">
        <v>402</v>
      </c>
      <c r="D134" s="65" t="s">
        <v>178</v>
      </c>
      <c r="E134" s="64" t="s">
        <v>282</v>
      </c>
      <c r="F134" s="65" t="s">
        <v>59</v>
      </c>
      <c r="G134" s="66" t="s">
        <v>10</v>
      </c>
      <c r="H134" s="65" t="s">
        <v>11</v>
      </c>
    </row>
    <row r="135" spans="1:8" s="38" customFormat="1" ht="30" x14ac:dyDescent="0.2">
      <c r="A135" s="65">
        <v>16.2</v>
      </c>
      <c r="B135" s="62" t="s">
        <v>176</v>
      </c>
      <c r="C135" s="67" t="s">
        <v>403</v>
      </c>
      <c r="D135" s="65" t="s">
        <v>179</v>
      </c>
      <c r="E135" s="64" t="s">
        <v>282</v>
      </c>
      <c r="F135" s="65" t="s">
        <v>59</v>
      </c>
      <c r="G135" s="66" t="s">
        <v>10</v>
      </c>
      <c r="H135" s="65" t="s">
        <v>11</v>
      </c>
    </row>
    <row r="136" spans="1:8" s="38" customFormat="1" ht="30" x14ac:dyDescent="0.2">
      <c r="A136" s="65">
        <v>16.2</v>
      </c>
      <c r="B136" s="62" t="s">
        <v>176</v>
      </c>
      <c r="C136" s="67" t="s">
        <v>404</v>
      </c>
      <c r="D136" s="65" t="s">
        <v>180</v>
      </c>
      <c r="E136" s="64" t="s">
        <v>282</v>
      </c>
      <c r="F136" s="65" t="s">
        <v>59</v>
      </c>
      <c r="G136" s="66" t="s">
        <v>10</v>
      </c>
      <c r="H136" s="65" t="s">
        <v>11</v>
      </c>
    </row>
    <row r="137" spans="1:8" s="38" customFormat="1" ht="30" x14ac:dyDescent="0.2">
      <c r="A137" s="65">
        <v>16.2</v>
      </c>
      <c r="B137" s="62" t="s">
        <v>176</v>
      </c>
      <c r="C137" s="67" t="s">
        <v>405</v>
      </c>
      <c r="D137" s="65" t="s">
        <v>181</v>
      </c>
      <c r="E137" s="64" t="s">
        <v>282</v>
      </c>
      <c r="F137" s="65" t="s">
        <v>59</v>
      </c>
      <c r="G137" s="66" t="s">
        <v>10</v>
      </c>
      <c r="H137" s="65" t="s">
        <v>11</v>
      </c>
    </row>
    <row r="138" spans="1:8" s="38" customFormat="1" ht="30" x14ac:dyDescent="0.2">
      <c r="A138" s="65">
        <v>16.2</v>
      </c>
      <c r="B138" s="62" t="s">
        <v>176</v>
      </c>
      <c r="C138" s="67" t="s">
        <v>406</v>
      </c>
      <c r="D138" s="65" t="s">
        <v>182</v>
      </c>
      <c r="E138" s="64" t="s">
        <v>282</v>
      </c>
      <c r="F138" s="65" t="s">
        <v>59</v>
      </c>
      <c r="G138" s="66" t="s">
        <v>10</v>
      </c>
      <c r="H138" s="65" t="s">
        <v>11</v>
      </c>
    </row>
    <row r="139" spans="1:8" s="38" customFormat="1" ht="30" x14ac:dyDescent="0.2">
      <c r="A139" s="65">
        <v>16.2</v>
      </c>
      <c r="B139" s="62" t="s">
        <v>176</v>
      </c>
      <c r="C139" s="67" t="s">
        <v>407</v>
      </c>
      <c r="D139" s="65" t="s">
        <v>183</v>
      </c>
      <c r="E139" s="64" t="s">
        <v>282</v>
      </c>
      <c r="F139" s="65" t="s">
        <v>59</v>
      </c>
      <c r="G139" s="66" t="s">
        <v>10</v>
      </c>
      <c r="H139" s="65" t="s">
        <v>11</v>
      </c>
    </row>
    <row r="140" spans="1:8" s="38" customFormat="1" ht="45" x14ac:dyDescent="0.2">
      <c r="A140" s="65">
        <v>16.2</v>
      </c>
      <c r="B140" s="62" t="s">
        <v>176</v>
      </c>
      <c r="C140" s="67" t="s">
        <v>493</v>
      </c>
      <c r="D140" s="65" t="s">
        <v>184</v>
      </c>
      <c r="E140" s="65" t="s">
        <v>185</v>
      </c>
      <c r="F140" s="65" t="s">
        <v>59</v>
      </c>
      <c r="G140" s="66" t="s">
        <v>541</v>
      </c>
      <c r="H140" s="65" t="s">
        <v>11</v>
      </c>
    </row>
    <row r="141" spans="1:8" s="38" customFormat="1" ht="30" x14ac:dyDescent="0.2">
      <c r="A141" s="65">
        <v>16.2</v>
      </c>
      <c r="B141" s="62" t="s">
        <v>176</v>
      </c>
      <c r="C141" s="67" t="s">
        <v>408</v>
      </c>
      <c r="D141" s="65" t="s">
        <v>186</v>
      </c>
      <c r="E141" s="64" t="s">
        <v>282</v>
      </c>
      <c r="F141" s="65" t="s">
        <v>187</v>
      </c>
      <c r="G141" s="66" t="s">
        <v>10</v>
      </c>
      <c r="H141" s="65" t="s">
        <v>11</v>
      </c>
    </row>
    <row r="142" spans="1:8" s="38" customFormat="1" ht="30" x14ac:dyDescent="0.2">
      <c r="A142" s="65">
        <v>16.2</v>
      </c>
      <c r="B142" s="62" t="s">
        <v>176</v>
      </c>
      <c r="C142" s="67" t="s">
        <v>409</v>
      </c>
      <c r="D142" s="65" t="s">
        <v>188</v>
      </c>
      <c r="E142" s="64" t="s">
        <v>282</v>
      </c>
      <c r="F142" s="65" t="s">
        <v>59</v>
      </c>
      <c r="G142" s="66" t="s">
        <v>10</v>
      </c>
      <c r="H142" s="65" t="s">
        <v>11</v>
      </c>
    </row>
    <row r="143" spans="1:8" s="38" customFormat="1" ht="30" x14ac:dyDescent="0.2">
      <c r="A143" s="65">
        <v>16.2</v>
      </c>
      <c r="B143" s="62" t="s">
        <v>176</v>
      </c>
      <c r="C143" s="67" t="s">
        <v>410</v>
      </c>
      <c r="D143" s="65" t="s">
        <v>189</v>
      </c>
      <c r="E143" s="64" t="s">
        <v>282</v>
      </c>
      <c r="F143" s="65" t="s">
        <v>59</v>
      </c>
      <c r="G143" s="66" t="s">
        <v>10</v>
      </c>
      <c r="H143" s="65" t="s">
        <v>11</v>
      </c>
    </row>
    <row r="144" spans="1:8" s="38" customFormat="1" ht="30" x14ac:dyDescent="0.2">
      <c r="A144" s="65">
        <v>16.2</v>
      </c>
      <c r="B144" s="62" t="s">
        <v>176</v>
      </c>
      <c r="C144" s="67" t="s">
        <v>411</v>
      </c>
      <c r="D144" s="65" t="s">
        <v>190</v>
      </c>
      <c r="E144" s="64" t="s">
        <v>282</v>
      </c>
      <c r="F144" s="65" t="s">
        <v>59</v>
      </c>
      <c r="G144" s="66" t="s">
        <v>10</v>
      </c>
      <c r="H144" s="65" t="s">
        <v>11</v>
      </c>
    </row>
    <row r="145" spans="1:8" s="38" customFormat="1" ht="30" x14ac:dyDescent="0.2">
      <c r="A145" s="65">
        <v>16.2</v>
      </c>
      <c r="B145" s="62" t="s">
        <v>176</v>
      </c>
      <c r="C145" s="67" t="s">
        <v>412</v>
      </c>
      <c r="D145" s="65" t="s">
        <v>191</v>
      </c>
      <c r="E145" s="64" t="s">
        <v>282</v>
      </c>
      <c r="F145" s="65" t="s">
        <v>59</v>
      </c>
      <c r="G145" s="66" t="s">
        <v>10</v>
      </c>
      <c r="H145" s="65" t="s">
        <v>11</v>
      </c>
    </row>
    <row r="146" spans="1:8" s="38" customFormat="1" ht="30" x14ac:dyDescent="0.2">
      <c r="A146" s="65">
        <v>16.2</v>
      </c>
      <c r="B146" s="62" t="s">
        <v>176</v>
      </c>
      <c r="C146" s="67" t="s">
        <v>413</v>
      </c>
      <c r="D146" s="65" t="s">
        <v>192</v>
      </c>
      <c r="E146" s="64" t="s">
        <v>282</v>
      </c>
      <c r="F146" s="65" t="s">
        <v>59</v>
      </c>
      <c r="G146" s="66" t="s">
        <v>10</v>
      </c>
      <c r="H146" s="65" t="s">
        <v>11</v>
      </c>
    </row>
    <row r="147" spans="1:8" s="38" customFormat="1" ht="45" x14ac:dyDescent="0.2">
      <c r="A147" s="65">
        <v>16.2</v>
      </c>
      <c r="B147" s="62" t="s">
        <v>176</v>
      </c>
      <c r="C147" s="67" t="s">
        <v>494</v>
      </c>
      <c r="D147" s="65" t="s">
        <v>193</v>
      </c>
      <c r="E147" s="65" t="s">
        <v>194</v>
      </c>
      <c r="F147" s="65" t="s">
        <v>59</v>
      </c>
      <c r="G147" s="66" t="s">
        <v>541</v>
      </c>
      <c r="H147" s="65" t="s">
        <v>11</v>
      </c>
    </row>
    <row r="148" spans="1:8" s="38" customFormat="1" ht="30" x14ac:dyDescent="0.2">
      <c r="A148" s="65">
        <v>16.2</v>
      </c>
      <c r="B148" s="62" t="s">
        <v>176</v>
      </c>
      <c r="C148" s="67" t="s">
        <v>414</v>
      </c>
      <c r="D148" s="65" t="s">
        <v>195</v>
      </c>
      <c r="E148" s="64" t="s">
        <v>282</v>
      </c>
      <c r="F148" s="65" t="s">
        <v>187</v>
      </c>
      <c r="G148" s="66" t="s">
        <v>10</v>
      </c>
      <c r="H148" s="65" t="s">
        <v>11</v>
      </c>
    </row>
    <row r="149" spans="1:8" s="38" customFormat="1" ht="30" x14ac:dyDescent="0.2">
      <c r="A149" s="65">
        <v>16.2</v>
      </c>
      <c r="B149" s="62" t="s">
        <v>176</v>
      </c>
      <c r="C149" s="67" t="s">
        <v>415</v>
      </c>
      <c r="D149" s="64" t="s">
        <v>196</v>
      </c>
      <c r="E149" s="64" t="s">
        <v>282</v>
      </c>
      <c r="F149" s="65" t="s">
        <v>43</v>
      </c>
      <c r="G149" s="66" t="s">
        <v>10</v>
      </c>
      <c r="H149" s="65" t="s">
        <v>11</v>
      </c>
    </row>
    <row r="150" spans="1:8" s="38" customFormat="1" ht="30" x14ac:dyDescent="0.2">
      <c r="A150" s="65">
        <v>16.2</v>
      </c>
      <c r="B150" s="62" t="s">
        <v>176</v>
      </c>
      <c r="C150" s="67" t="s">
        <v>416</v>
      </c>
      <c r="D150" s="64" t="s">
        <v>197</v>
      </c>
      <c r="E150" s="64" t="s">
        <v>282</v>
      </c>
      <c r="F150" s="65" t="s">
        <v>43</v>
      </c>
      <c r="G150" s="66" t="s">
        <v>10</v>
      </c>
      <c r="H150" s="65" t="s">
        <v>11</v>
      </c>
    </row>
    <row r="151" spans="1:8" s="38" customFormat="1" ht="30" x14ac:dyDescent="0.2">
      <c r="A151" s="65">
        <v>16.2</v>
      </c>
      <c r="B151" s="62" t="s">
        <v>176</v>
      </c>
      <c r="C151" s="67" t="s">
        <v>417</v>
      </c>
      <c r="D151" s="64" t="s">
        <v>198</v>
      </c>
      <c r="E151" s="64" t="s">
        <v>282</v>
      </c>
      <c r="F151" s="65" t="s">
        <v>45</v>
      </c>
      <c r="G151" s="66" t="s">
        <v>10</v>
      </c>
      <c r="H151" s="65" t="s">
        <v>11</v>
      </c>
    </row>
    <row r="152" spans="1:8" s="38" customFormat="1" ht="30" x14ac:dyDescent="0.2">
      <c r="A152" s="65">
        <v>16.2</v>
      </c>
      <c r="B152" s="62" t="s">
        <v>176</v>
      </c>
      <c r="C152" s="67" t="s">
        <v>418</v>
      </c>
      <c r="D152" s="64" t="s">
        <v>199</v>
      </c>
      <c r="E152" s="64" t="s">
        <v>282</v>
      </c>
      <c r="F152" s="65" t="s">
        <v>59</v>
      </c>
      <c r="G152" s="66" t="s">
        <v>10</v>
      </c>
      <c r="H152" s="65" t="s">
        <v>11</v>
      </c>
    </row>
    <row r="153" spans="1:8" s="38" customFormat="1" ht="30" x14ac:dyDescent="0.2">
      <c r="A153" s="65">
        <v>16.3</v>
      </c>
      <c r="B153" s="62" t="s">
        <v>200</v>
      </c>
      <c r="C153" s="67" t="s">
        <v>419</v>
      </c>
      <c r="D153" s="64" t="s">
        <v>201</v>
      </c>
      <c r="E153" s="64" t="s">
        <v>282</v>
      </c>
      <c r="F153" s="65" t="s">
        <v>9</v>
      </c>
      <c r="G153" s="66" t="s">
        <v>10</v>
      </c>
      <c r="H153" s="65" t="s">
        <v>11</v>
      </c>
    </row>
    <row r="154" spans="1:8" s="38" customFormat="1" ht="30" x14ac:dyDescent="0.2">
      <c r="A154" s="65">
        <v>16.3</v>
      </c>
      <c r="B154" s="62" t="s">
        <v>200</v>
      </c>
      <c r="C154" s="67" t="s">
        <v>420</v>
      </c>
      <c r="D154" s="64" t="s">
        <v>202</v>
      </c>
      <c r="E154" s="64" t="s">
        <v>282</v>
      </c>
      <c r="F154" s="65" t="s">
        <v>9</v>
      </c>
      <c r="G154" s="66" t="s">
        <v>10</v>
      </c>
      <c r="H154" s="65" t="s">
        <v>11</v>
      </c>
    </row>
    <row r="155" spans="1:8" s="38" customFormat="1" ht="90" x14ac:dyDescent="0.2">
      <c r="A155" s="65">
        <v>16.3</v>
      </c>
      <c r="B155" s="62" t="s">
        <v>200</v>
      </c>
      <c r="C155" s="67" t="s">
        <v>495</v>
      </c>
      <c r="D155" s="64" t="s">
        <v>203</v>
      </c>
      <c r="E155" s="64" t="s">
        <v>204</v>
      </c>
      <c r="F155" s="65" t="s">
        <v>9</v>
      </c>
      <c r="G155" s="66" t="s">
        <v>542</v>
      </c>
      <c r="H155" s="65" t="s">
        <v>11</v>
      </c>
    </row>
    <row r="156" spans="1:8" s="38" customFormat="1" ht="90" x14ac:dyDescent="0.2">
      <c r="A156" s="65">
        <v>16.3</v>
      </c>
      <c r="B156" s="62" t="s">
        <v>200</v>
      </c>
      <c r="C156" s="67" t="s">
        <v>496</v>
      </c>
      <c r="D156" s="64" t="s">
        <v>205</v>
      </c>
      <c r="E156" s="64" t="s">
        <v>204</v>
      </c>
      <c r="F156" s="65" t="s">
        <v>9</v>
      </c>
      <c r="G156" s="66" t="s">
        <v>542</v>
      </c>
      <c r="H156" s="65" t="s">
        <v>11</v>
      </c>
    </row>
    <row r="157" spans="1:8" s="38" customFormat="1" ht="60" x14ac:dyDescent="0.2">
      <c r="A157" s="65">
        <v>17.100000000000001</v>
      </c>
      <c r="B157" s="62" t="s">
        <v>206</v>
      </c>
      <c r="C157" s="67" t="s">
        <v>421</v>
      </c>
      <c r="D157" s="64" t="s">
        <v>206</v>
      </c>
      <c r="E157" s="64" t="s">
        <v>282</v>
      </c>
      <c r="F157" s="65" t="s">
        <v>59</v>
      </c>
      <c r="G157" s="66" t="s">
        <v>10</v>
      </c>
      <c r="H157" s="65" t="s">
        <v>47</v>
      </c>
    </row>
    <row r="158" spans="1:8" s="38" customFormat="1" ht="30" x14ac:dyDescent="0.2">
      <c r="A158" s="65">
        <v>17.2</v>
      </c>
      <c r="B158" s="62" t="s">
        <v>207</v>
      </c>
      <c r="C158" s="67" t="s">
        <v>422</v>
      </c>
      <c r="D158" s="64" t="s">
        <v>207</v>
      </c>
      <c r="E158" s="64" t="s">
        <v>282</v>
      </c>
      <c r="F158" s="65" t="s">
        <v>59</v>
      </c>
      <c r="G158" s="66" t="s">
        <v>10</v>
      </c>
      <c r="H158" s="65" t="s">
        <v>47</v>
      </c>
    </row>
    <row r="159" spans="1:8" s="38" customFormat="1" ht="45" x14ac:dyDescent="0.2">
      <c r="A159" s="65">
        <v>17.3</v>
      </c>
      <c r="B159" s="62" t="s">
        <v>208</v>
      </c>
      <c r="C159" s="67" t="s">
        <v>497</v>
      </c>
      <c r="D159" s="64" t="s">
        <v>528</v>
      </c>
      <c r="E159" s="64" t="s">
        <v>209</v>
      </c>
      <c r="F159" s="65" t="s">
        <v>527</v>
      </c>
      <c r="G159" s="66" t="s">
        <v>543</v>
      </c>
      <c r="H159" s="65" t="s">
        <v>47</v>
      </c>
    </row>
    <row r="160" spans="1:8" s="38" customFormat="1" x14ac:dyDescent="0.2">
      <c r="A160" s="65">
        <v>17.399999999999999</v>
      </c>
      <c r="B160" s="62" t="s">
        <v>210</v>
      </c>
      <c r="C160" s="67" t="s">
        <v>423</v>
      </c>
      <c r="D160" s="64" t="s">
        <v>211</v>
      </c>
      <c r="E160" s="64" t="s">
        <v>282</v>
      </c>
      <c r="F160" s="65" t="s">
        <v>43</v>
      </c>
      <c r="G160" s="66" t="s">
        <v>10</v>
      </c>
      <c r="H160" s="65" t="s">
        <v>47</v>
      </c>
    </row>
    <row r="161" spans="1:8" s="38" customFormat="1" x14ac:dyDescent="0.2">
      <c r="A161" s="65">
        <v>18.100000000000001</v>
      </c>
      <c r="B161" s="62" t="s">
        <v>212</v>
      </c>
      <c r="C161" s="67" t="s">
        <v>424</v>
      </c>
      <c r="D161" s="65" t="s">
        <v>213</v>
      </c>
      <c r="E161" s="64" t="s">
        <v>282</v>
      </c>
      <c r="F161" s="65" t="s">
        <v>45</v>
      </c>
      <c r="G161" s="66" t="s">
        <v>10</v>
      </c>
      <c r="H161" s="65" t="s">
        <v>11</v>
      </c>
    </row>
    <row r="162" spans="1:8" s="38" customFormat="1" x14ac:dyDescent="0.2">
      <c r="A162" s="65">
        <v>18.100000000000001</v>
      </c>
      <c r="B162" s="62" t="s">
        <v>212</v>
      </c>
      <c r="C162" s="67" t="s">
        <v>425</v>
      </c>
      <c r="D162" s="65" t="s">
        <v>214</v>
      </c>
      <c r="E162" s="64" t="s">
        <v>282</v>
      </c>
      <c r="F162" s="65" t="s">
        <v>45</v>
      </c>
      <c r="G162" s="66" t="s">
        <v>10</v>
      </c>
      <c r="H162" s="65" t="s">
        <v>11</v>
      </c>
    </row>
    <row r="163" spans="1:8" s="38" customFormat="1" x14ac:dyDescent="0.2">
      <c r="A163" s="65">
        <v>18.100000000000001</v>
      </c>
      <c r="B163" s="62" t="s">
        <v>212</v>
      </c>
      <c r="C163" s="67" t="s">
        <v>426</v>
      </c>
      <c r="D163" s="65" t="s">
        <v>215</v>
      </c>
      <c r="E163" s="64" t="s">
        <v>282</v>
      </c>
      <c r="F163" s="65" t="s">
        <v>45</v>
      </c>
      <c r="G163" s="66" t="s">
        <v>10</v>
      </c>
      <c r="H163" s="65" t="s">
        <v>11</v>
      </c>
    </row>
    <row r="164" spans="1:8" s="38" customFormat="1" x14ac:dyDescent="0.2">
      <c r="A164" s="65">
        <v>18.100000000000001</v>
      </c>
      <c r="B164" s="62" t="s">
        <v>212</v>
      </c>
      <c r="C164" s="67" t="s">
        <v>427</v>
      </c>
      <c r="D164" s="65" t="s">
        <v>216</v>
      </c>
      <c r="E164" s="64" t="s">
        <v>282</v>
      </c>
      <c r="F164" s="65" t="s">
        <v>45</v>
      </c>
      <c r="G164" s="66" t="s">
        <v>10</v>
      </c>
      <c r="H164" s="65" t="s">
        <v>11</v>
      </c>
    </row>
    <row r="165" spans="1:8" s="38" customFormat="1" x14ac:dyDescent="0.2">
      <c r="A165" s="65">
        <v>18.100000000000001</v>
      </c>
      <c r="B165" s="62" t="s">
        <v>212</v>
      </c>
      <c r="C165" s="67" t="s">
        <v>428</v>
      </c>
      <c r="D165" s="65" t="s">
        <v>217</v>
      </c>
      <c r="E165" s="64" t="s">
        <v>282</v>
      </c>
      <c r="F165" s="65" t="s">
        <v>45</v>
      </c>
      <c r="G165" s="66" t="s">
        <v>10</v>
      </c>
      <c r="H165" s="65" t="s">
        <v>11</v>
      </c>
    </row>
    <row r="166" spans="1:8" s="38" customFormat="1" x14ac:dyDescent="0.2">
      <c r="A166" s="65">
        <v>18.100000000000001</v>
      </c>
      <c r="B166" s="62" t="s">
        <v>212</v>
      </c>
      <c r="C166" s="67" t="s">
        <v>429</v>
      </c>
      <c r="D166" s="65" t="s">
        <v>218</v>
      </c>
      <c r="E166" s="64" t="s">
        <v>282</v>
      </c>
      <c r="F166" s="65" t="s">
        <v>45</v>
      </c>
      <c r="G166" s="66" t="s">
        <v>10</v>
      </c>
      <c r="H166" s="65" t="s">
        <v>11</v>
      </c>
    </row>
    <row r="167" spans="1:8" s="38" customFormat="1" x14ac:dyDescent="0.2">
      <c r="A167" s="65">
        <v>18.100000000000001</v>
      </c>
      <c r="B167" s="62" t="s">
        <v>212</v>
      </c>
      <c r="C167" s="67" t="s">
        <v>430</v>
      </c>
      <c r="D167" s="65" t="s">
        <v>219</v>
      </c>
      <c r="E167" s="64" t="s">
        <v>282</v>
      </c>
      <c r="F167" s="65" t="s">
        <v>45</v>
      </c>
      <c r="G167" s="66" t="s">
        <v>10</v>
      </c>
      <c r="H167" s="65" t="s">
        <v>11</v>
      </c>
    </row>
    <row r="168" spans="1:8" s="38" customFormat="1" x14ac:dyDescent="0.2">
      <c r="A168" s="65">
        <v>18.100000000000001</v>
      </c>
      <c r="B168" s="62" t="s">
        <v>212</v>
      </c>
      <c r="C168" s="67" t="s">
        <v>431</v>
      </c>
      <c r="D168" s="65" t="s">
        <v>220</v>
      </c>
      <c r="E168" s="64" t="s">
        <v>282</v>
      </c>
      <c r="F168" s="65" t="s">
        <v>45</v>
      </c>
      <c r="G168" s="66" t="s">
        <v>10</v>
      </c>
      <c r="H168" s="65" t="s">
        <v>11</v>
      </c>
    </row>
    <row r="169" spans="1:8" s="38" customFormat="1" x14ac:dyDescent="0.2">
      <c r="A169" s="65">
        <v>18.100000000000001</v>
      </c>
      <c r="B169" s="62" t="s">
        <v>212</v>
      </c>
      <c r="C169" s="67" t="s">
        <v>432</v>
      </c>
      <c r="D169" s="65" t="s">
        <v>221</v>
      </c>
      <c r="E169" s="64" t="s">
        <v>282</v>
      </c>
      <c r="F169" s="65" t="s">
        <v>45</v>
      </c>
      <c r="G169" s="66" t="s">
        <v>10</v>
      </c>
      <c r="H169" s="65" t="s">
        <v>11</v>
      </c>
    </row>
    <row r="170" spans="1:8" s="38" customFormat="1" ht="45" x14ac:dyDescent="0.2">
      <c r="A170" s="65">
        <v>18.2</v>
      </c>
      <c r="B170" s="62" t="s">
        <v>222</v>
      </c>
      <c r="C170" s="67" t="s">
        <v>498</v>
      </c>
      <c r="D170" s="65" t="s">
        <v>223</v>
      </c>
      <c r="E170" s="65" t="s">
        <v>224</v>
      </c>
      <c r="F170" s="65" t="s">
        <v>59</v>
      </c>
      <c r="G170" s="66" t="s">
        <v>544</v>
      </c>
      <c r="H170" s="65" t="s">
        <v>63</v>
      </c>
    </row>
    <row r="171" spans="1:8" s="38" customFormat="1" ht="30" x14ac:dyDescent="0.2">
      <c r="A171" s="65">
        <v>18.2</v>
      </c>
      <c r="B171" s="62" t="s">
        <v>222</v>
      </c>
      <c r="C171" s="67" t="s">
        <v>499</v>
      </c>
      <c r="D171" s="65" t="s">
        <v>225</v>
      </c>
      <c r="E171" s="65" t="s">
        <v>224</v>
      </c>
      <c r="F171" s="65" t="s">
        <v>59</v>
      </c>
      <c r="G171" s="66" t="s">
        <v>544</v>
      </c>
      <c r="H171" s="65" t="s">
        <v>63</v>
      </c>
    </row>
    <row r="172" spans="1:8" s="38" customFormat="1" ht="30" x14ac:dyDescent="0.2">
      <c r="A172" s="65">
        <v>18.2</v>
      </c>
      <c r="B172" s="62" t="s">
        <v>222</v>
      </c>
      <c r="C172" s="67" t="s">
        <v>500</v>
      </c>
      <c r="D172" s="65" t="s">
        <v>226</v>
      </c>
      <c r="E172" s="65" t="s">
        <v>224</v>
      </c>
      <c r="F172" s="65" t="s">
        <v>59</v>
      </c>
      <c r="G172" s="66" t="s">
        <v>544</v>
      </c>
      <c r="H172" s="65" t="s">
        <v>63</v>
      </c>
    </row>
    <row r="173" spans="1:8" s="38" customFormat="1" ht="45" x14ac:dyDescent="0.2">
      <c r="A173" s="65">
        <v>18.3</v>
      </c>
      <c r="B173" s="62" t="s">
        <v>227</v>
      </c>
      <c r="C173" s="67" t="s">
        <v>501</v>
      </c>
      <c r="D173" s="65" t="s">
        <v>228</v>
      </c>
      <c r="E173" s="65" t="s">
        <v>224</v>
      </c>
      <c r="F173" s="65" t="s">
        <v>59</v>
      </c>
      <c r="G173" s="66" t="s">
        <v>544</v>
      </c>
      <c r="H173" s="65" t="s">
        <v>63</v>
      </c>
    </row>
    <row r="174" spans="1:8" s="38" customFormat="1" ht="45" x14ac:dyDescent="0.2">
      <c r="A174" s="65">
        <v>18.3</v>
      </c>
      <c r="B174" s="62" t="s">
        <v>227</v>
      </c>
      <c r="C174" s="67" t="s">
        <v>502</v>
      </c>
      <c r="D174" s="65" t="s">
        <v>229</v>
      </c>
      <c r="E174" s="65" t="s">
        <v>224</v>
      </c>
      <c r="F174" s="65" t="s">
        <v>59</v>
      </c>
      <c r="G174" s="66" t="s">
        <v>544</v>
      </c>
      <c r="H174" s="65" t="s">
        <v>63</v>
      </c>
    </row>
    <row r="175" spans="1:8" s="38" customFormat="1" ht="30" x14ac:dyDescent="0.2">
      <c r="A175" s="65">
        <v>18.3</v>
      </c>
      <c r="B175" s="62" t="s">
        <v>227</v>
      </c>
      <c r="C175" s="67" t="s">
        <v>503</v>
      </c>
      <c r="D175" s="65" t="s">
        <v>230</v>
      </c>
      <c r="E175" s="65" t="s">
        <v>224</v>
      </c>
      <c r="F175" s="65" t="s">
        <v>59</v>
      </c>
      <c r="G175" s="66" t="s">
        <v>544</v>
      </c>
      <c r="H175" s="65" t="s">
        <v>63</v>
      </c>
    </row>
    <row r="176" spans="1:8" s="38" customFormat="1" ht="30" x14ac:dyDescent="0.2">
      <c r="A176" s="65">
        <v>18.399999999999999</v>
      </c>
      <c r="B176" s="62" t="s">
        <v>231</v>
      </c>
      <c r="C176" s="67" t="s">
        <v>433</v>
      </c>
      <c r="D176" s="65" t="s">
        <v>232</v>
      </c>
      <c r="E176" s="64" t="s">
        <v>282</v>
      </c>
      <c r="F176" s="65" t="s">
        <v>59</v>
      </c>
      <c r="G176" s="66" t="s">
        <v>10</v>
      </c>
      <c r="H176" s="65" t="s">
        <v>11</v>
      </c>
    </row>
    <row r="177" spans="1:8" s="38" customFormat="1" ht="30" x14ac:dyDescent="0.2">
      <c r="A177" s="65">
        <v>18.399999999999999</v>
      </c>
      <c r="B177" s="62" t="s">
        <v>231</v>
      </c>
      <c r="C177" s="67" t="s">
        <v>434</v>
      </c>
      <c r="D177" s="65" t="s">
        <v>233</v>
      </c>
      <c r="E177" s="64" t="s">
        <v>282</v>
      </c>
      <c r="F177" s="65" t="s">
        <v>59</v>
      </c>
      <c r="G177" s="66" t="s">
        <v>10</v>
      </c>
      <c r="H177" s="65" t="s">
        <v>11</v>
      </c>
    </row>
    <row r="178" spans="1:8" s="38" customFormat="1" ht="30" x14ac:dyDescent="0.2">
      <c r="A178" s="65">
        <v>18.399999999999999</v>
      </c>
      <c r="B178" s="62" t="s">
        <v>231</v>
      </c>
      <c r="C178" s="67" t="s">
        <v>435</v>
      </c>
      <c r="D178" s="65" t="s">
        <v>234</v>
      </c>
      <c r="E178" s="64" t="s">
        <v>282</v>
      </c>
      <c r="F178" s="65" t="s">
        <v>59</v>
      </c>
      <c r="G178" s="66" t="s">
        <v>10</v>
      </c>
      <c r="H178" s="65" t="s">
        <v>11</v>
      </c>
    </row>
    <row r="179" spans="1:8" s="38" customFormat="1" ht="30" x14ac:dyDescent="0.2">
      <c r="A179" s="65">
        <v>19.100000000000001</v>
      </c>
      <c r="B179" s="62" t="s">
        <v>235</v>
      </c>
      <c r="C179" s="67" t="s">
        <v>436</v>
      </c>
      <c r="D179" s="64" t="s">
        <v>236</v>
      </c>
      <c r="E179" s="64" t="s">
        <v>282</v>
      </c>
      <c r="F179" s="65" t="s">
        <v>45</v>
      </c>
      <c r="G179" s="66" t="s">
        <v>10</v>
      </c>
      <c r="H179" s="65" t="s">
        <v>11</v>
      </c>
    </row>
    <row r="180" spans="1:8" s="38" customFormat="1" ht="30" x14ac:dyDescent="0.2">
      <c r="A180" s="65">
        <v>19.100000000000001</v>
      </c>
      <c r="B180" s="62" t="s">
        <v>235</v>
      </c>
      <c r="C180" s="67" t="s">
        <v>437</v>
      </c>
      <c r="D180" s="64" t="s">
        <v>237</v>
      </c>
      <c r="E180" s="64" t="s">
        <v>282</v>
      </c>
      <c r="F180" s="65" t="s">
        <v>45</v>
      </c>
      <c r="G180" s="66" t="s">
        <v>10</v>
      </c>
      <c r="H180" s="65" t="s">
        <v>11</v>
      </c>
    </row>
    <row r="181" spans="1:8" s="38" customFormat="1" ht="30" x14ac:dyDescent="0.2">
      <c r="A181" s="65">
        <v>19.100000000000001</v>
      </c>
      <c r="B181" s="62" t="s">
        <v>235</v>
      </c>
      <c r="C181" s="67" t="s">
        <v>438</v>
      </c>
      <c r="D181" s="64" t="s">
        <v>238</v>
      </c>
      <c r="E181" s="64" t="s">
        <v>282</v>
      </c>
      <c r="F181" s="65" t="s">
        <v>59</v>
      </c>
      <c r="G181" s="66" t="s">
        <v>10</v>
      </c>
      <c r="H181" s="65" t="s">
        <v>63</v>
      </c>
    </row>
    <row r="182" spans="1:8" s="38" customFormat="1" ht="30" x14ac:dyDescent="0.2">
      <c r="A182" s="65">
        <v>19.100000000000001</v>
      </c>
      <c r="B182" s="62" t="s">
        <v>235</v>
      </c>
      <c r="C182" s="67" t="s">
        <v>439</v>
      </c>
      <c r="D182" s="64" t="s">
        <v>239</v>
      </c>
      <c r="E182" s="64" t="s">
        <v>151</v>
      </c>
      <c r="F182" s="65" t="s">
        <v>59</v>
      </c>
      <c r="G182" s="66" t="s">
        <v>10</v>
      </c>
      <c r="H182" s="65" t="s">
        <v>63</v>
      </c>
    </row>
    <row r="183" spans="1:8" s="38" customFormat="1" ht="30" x14ac:dyDescent="0.2">
      <c r="A183" s="65">
        <v>19.100000000000001</v>
      </c>
      <c r="B183" s="62" t="s">
        <v>235</v>
      </c>
      <c r="C183" s="67" t="s">
        <v>440</v>
      </c>
      <c r="D183" s="64" t="s">
        <v>240</v>
      </c>
      <c r="E183" s="64" t="s">
        <v>282</v>
      </c>
      <c r="F183" s="65" t="s">
        <v>59</v>
      </c>
      <c r="G183" s="66" t="s">
        <v>10</v>
      </c>
      <c r="H183" s="65" t="s">
        <v>63</v>
      </c>
    </row>
    <row r="184" spans="1:8" s="38" customFormat="1" ht="30" x14ac:dyDescent="0.2">
      <c r="A184" s="65">
        <v>19.100000000000001</v>
      </c>
      <c r="B184" s="62" t="s">
        <v>235</v>
      </c>
      <c r="C184" s="67" t="s">
        <v>441</v>
      </c>
      <c r="D184" s="64" t="s">
        <v>241</v>
      </c>
      <c r="E184" s="64" t="s">
        <v>151</v>
      </c>
      <c r="F184" s="65" t="s">
        <v>59</v>
      </c>
      <c r="G184" s="66" t="s">
        <v>10</v>
      </c>
      <c r="H184" s="65" t="s">
        <v>63</v>
      </c>
    </row>
    <row r="185" spans="1:8" s="38" customFormat="1" x14ac:dyDescent="0.2">
      <c r="A185" s="65">
        <v>20.100000000000001</v>
      </c>
      <c r="B185" s="62" t="s">
        <v>242</v>
      </c>
      <c r="C185" s="67" t="s">
        <v>504</v>
      </c>
      <c r="D185" s="64" t="s">
        <v>243</v>
      </c>
      <c r="E185" s="64"/>
      <c r="F185" s="65" t="s">
        <v>59</v>
      </c>
      <c r="G185" s="66" t="s">
        <v>244</v>
      </c>
      <c r="H185" s="65" t="s">
        <v>245</v>
      </c>
    </row>
    <row r="186" spans="1:8" s="38" customFormat="1" ht="30" x14ac:dyDescent="0.2">
      <c r="A186" s="65">
        <v>20.2</v>
      </c>
      <c r="B186" s="62" t="s">
        <v>246</v>
      </c>
      <c r="C186" s="67" t="s">
        <v>505</v>
      </c>
      <c r="D186" s="64" t="s">
        <v>247</v>
      </c>
      <c r="E186" s="64"/>
      <c r="F186" s="65" t="s">
        <v>9</v>
      </c>
      <c r="G186" s="66" t="s">
        <v>244</v>
      </c>
      <c r="H186" s="65" t="s">
        <v>245</v>
      </c>
    </row>
    <row r="187" spans="1:8" s="38" customFormat="1" ht="30" x14ac:dyDescent="0.2">
      <c r="A187" s="65">
        <v>20.3</v>
      </c>
      <c r="B187" s="62" t="s">
        <v>248</v>
      </c>
      <c r="C187" s="67" t="s">
        <v>517</v>
      </c>
      <c r="D187" s="64" t="s">
        <v>249</v>
      </c>
      <c r="E187" s="64"/>
      <c r="F187" s="65" t="s">
        <v>9</v>
      </c>
      <c r="G187" s="66" t="s">
        <v>250</v>
      </c>
      <c r="H187" s="65" t="s">
        <v>245</v>
      </c>
    </row>
    <row r="188" spans="1:8" s="38" customFormat="1" ht="45" x14ac:dyDescent="0.2">
      <c r="A188" s="65">
        <v>20.399999999999999</v>
      </c>
      <c r="B188" s="62" t="s">
        <v>251</v>
      </c>
      <c r="C188" s="67" t="s">
        <v>506</v>
      </c>
      <c r="D188" s="65" t="s">
        <v>252</v>
      </c>
      <c r="E188" s="65"/>
      <c r="F188" s="65" t="s">
        <v>45</v>
      </c>
      <c r="G188" s="66" t="s">
        <v>244</v>
      </c>
      <c r="H188" s="65" t="s">
        <v>47</v>
      </c>
    </row>
    <row r="189" spans="1:8" s="38" customFormat="1" x14ac:dyDescent="0.2">
      <c r="A189" s="65">
        <v>20.399999999999999</v>
      </c>
      <c r="B189" s="62" t="s">
        <v>251</v>
      </c>
      <c r="C189" s="67" t="s">
        <v>507</v>
      </c>
      <c r="D189" s="65" t="s">
        <v>253</v>
      </c>
      <c r="E189" s="65"/>
      <c r="F189" s="65" t="s">
        <v>43</v>
      </c>
      <c r="G189" s="66" t="s">
        <v>244</v>
      </c>
      <c r="H189" s="65" t="s">
        <v>47</v>
      </c>
    </row>
    <row r="190" spans="1:8" s="38" customFormat="1" x14ac:dyDescent="0.2">
      <c r="A190" s="65">
        <v>20.399999999999999</v>
      </c>
      <c r="B190" s="62" t="s">
        <v>251</v>
      </c>
      <c r="C190" s="67" t="s">
        <v>508</v>
      </c>
      <c r="D190" s="65" t="s">
        <v>254</v>
      </c>
      <c r="E190" s="65"/>
      <c r="F190" s="65" t="s">
        <v>43</v>
      </c>
      <c r="G190" s="66" t="s">
        <v>244</v>
      </c>
      <c r="H190" s="65" t="s">
        <v>47</v>
      </c>
    </row>
    <row r="191" spans="1:8" s="38" customFormat="1" ht="30" x14ac:dyDescent="0.2">
      <c r="A191" s="65">
        <v>20.399999999999999</v>
      </c>
      <c r="B191" s="62" t="s">
        <v>251</v>
      </c>
      <c r="C191" s="67" t="s">
        <v>509</v>
      </c>
      <c r="D191" s="65" t="s">
        <v>255</v>
      </c>
      <c r="E191" s="65"/>
      <c r="F191" s="65" t="s">
        <v>45</v>
      </c>
      <c r="G191" s="66" t="s">
        <v>244</v>
      </c>
      <c r="H191" s="65" t="s">
        <v>47</v>
      </c>
    </row>
    <row r="192" spans="1:8" s="38" customFormat="1" x14ac:dyDescent="0.2">
      <c r="A192" s="65">
        <v>20.399999999999999</v>
      </c>
      <c r="B192" s="62" t="s">
        <v>251</v>
      </c>
      <c r="C192" s="67" t="s">
        <v>510</v>
      </c>
      <c r="D192" s="65" t="s">
        <v>108</v>
      </c>
      <c r="E192" s="65"/>
      <c r="F192" s="65" t="s">
        <v>59</v>
      </c>
      <c r="G192" s="66" t="s">
        <v>244</v>
      </c>
      <c r="H192" s="65" t="s">
        <v>47</v>
      </c>
    </row>
    <row r="193" spans="1:8" s="38" customFormat="1" ht="30" x14ac:dyDescent="0.2">
      <c r="A193" s="65">
        <v>20.5</v>
      </c>
      <c r="B193" s="62" t="s">
        <v>256</v>
      </c>
      <c r="C193" s="67" t="s">
        <v>511</v>
      </c>
      <c r="D193" s="64" t="s">
        <v>257</v>
      </c>
      <c r="E193" s="64"/>
      <c r="F193" s="65" t="s">
        <v>9</v>
      </c>
      <c r="G193" s="66" t="s">
        <v>244</v>
      </c>
      <c r="H193" s="65" t="s">
        <v>11</v>
      </c>
    </row>
    <row r="194" spans="1:8" s="38" customFormat="1" ht="30" x14ac:dyDescent="0.2">
      <c r="A194" s="65">
        <v>20.5</v>
      </c>
      <c r="B194" s="62" t="s">
        <v>256</v>
      </c>
      <c r="C194" s="67" t="s">
        <v>512</v>
      </c>
      <c r="D194" s="64" t="s">
        <v>258</v>
      </c>
      <c r="E194" s="64"/>
      <c r="F194" s="65" t="s">
        <v>43</v>
      </c>
      <c r="G194" s="66" t="s">
        <v>244</v>
      </c>
      <c r="H194" s="65" t="s">
        <v>11</v>
      </c>
    </row>
    <row r="195" spans="1:8" s="38" customFormat="1" ht="30" x14ac:dyDescent="0.2">
      <c r="A195" s="65">
        <v>20.6</v>
      </c>
      <c r="B195" s="62" t="s">
        <v>259</v>
      </c>
      <c r="C195" s="67" t="s">
        <v>513</v>
      </c>
      <c r="D195" s="64" t="s">
        <v>260</v>
      </c>
      <c r="E195" s="64"/>
      <c r="F195" s="65" t="s">
        <v>9</v>
      </c>
      <c r="G195" s="66" t="s">
        <v>244</v>
      </c>
      <c r="H195" s="65" t="s">
        <v>11</v>
      </c>
    </row>
    <row r="196" spans="1:8" s="38" customFormat="1" ht="30" x14ac:dyDescent="0.2">
      <c r="A196" s="65">
        <v>20.6</v>
      </c>
      <c r="B196" s="62" t="s">
        <v>259</v>
      </c>
      <c r="C196" s="67" t="s">
        <v>514</v>
      </c>
      <c r="D196" s="64" t="s">
        <v>258</v>
      </c>
      <c r="E196" s="64"/>
      <c r="F196" s="65" t="s">
        <v>43</v>
      </c>
      <c r="G196" s="66" t="s">
        <v>244</v>
      </c>
      <c r="H196" s="65" t="s">
        <v>11</v>
      </c>
    </row>
    <row r="197" spans="1:8" s="38" customFormat="1" ht="30" x14ac:dyDescent="0.2">
      <c r="A197" s="65">
        <v>20.7</v>
      </c>
      <c r="B197" s="62" t="s">
        <v>261</v>
      </c>
      <c r="C197" s="67" t="s">
        <v>515</v>
      </c>
      <c r="D197" s="64" t="s">
        <v>262</v>
      </c>
      <c r="E197" s="64"/>
      <c r="F197" s="65" t="s">
        <v>59</v>
      </c>
      <c r="G197" s="66" t="s">
        <v>244</v>
      </c>
      <c r="H197" s="65" t="s">
        <v>11</v>
      </c>
    </row>
    <row r="198" spans="1:8" s="38" customFormat="1" ht="30" x14ac:dyDescent="0.2">
      <c r="A198" s="65">
        <v>20.7</v>
      </c>
      <c r="B198" s="62" t="s">
        <v>261</v>
      </c>
      <c r="C198" s="67" t="s">
        <v>516</v>
      </c>
      <c r="D198" s="64" t="s">
        <v>263</v>
      </c>
      <c r="E198" s="64"/>
      <c r="F198" s="65" t="s">
        <v>59</v>
      </c>
      <c r="G198" s="66" t="s">
        <v>244</v>
      </c>
      <c r="H198" s="65" t="s">
        <v>11</v>
      </c>
    </row>
    <row r="199" spans="1:8" s="38" customFormat="1" ht="30" x14ac:dyDescent="0.2">
      <c r="A199" s="65">
        <v>23.1</v>
      </c>
      <c r="B199" s="62" t="s">
        <v>264</v>
      </c>
      <c r="C199" s="67" t="s">
        <v>518</v>
      </c>
      <c r="D199" s="65" t="s">
        <v>265</v>
      </c>
      <c r="E199" s="65" t="s">
        <v>266</v>
      </c>
      <c r="F199" s="65" t="s">
        <v>45</v>
      </c>
      <c r="G199" s="66" t="s">
        <v>267</v>
      </c>
      <c r="H199" s="65" t="s">
        <v>63</v>
      </c>
    </row>
    <row r="200" spans="1:8" s="38" customFormat="1" ht="30" x14ac:dyDescent="0.2">
      <c r="A200" s="65">
        <v>23.1</v>
      </c>
      <c r="B200" s="62" t="s">
        <v>264</v>
      </c>
      <c r="C200" s="67" t="s">
        <v>519</v>
      </c>
      <c r="D200" s="65" t="s">
        <v>268</v>
      </c>
      <c r="E200" s="65" t="s">
        <v>266</v>
      </c>
      <c r="F200" s="65" t="s">
        <v>269</v>
      </c>
      <c r="G200" s="66" t="s">
        <v>267</v>
      </c>
      <c r="H200" s="65" t="s">
        <v>63</v>
      </c>
    </row>
    <row r="201" spans="1:8" s="38" customFormat="1" ht="30" x14ac:dyDescent="0.2">
      <c r="A201" s="65">
        <v>23.2</v>
      </c>
      <c r="B201" s="62" t="s">
        <v>270</v>
      </c>
      <c r="C201" s="67" t="s">
        <v>520</v>
      </c>
      <c r="D201" s="65" t="s">
        <v>271</v>
      </c>
      <c r="E201" s="65" t="s">
        <v>266</v>
      </c>
      <c r="F201" s="65" t="s">
        <v>9</v>
      </c>
      <c r="G201" s="66" t="s">
        <v>267</v>
      </c>
      <c r="H201" s="65" t="s">
        <v>11</v>
      </c>
    </row>
    <row r="202" spans="1:8" s="38" customFormat="1" ht="45" x14ac:dyDescent="0.2">
      <c r="A202" s="65">
        <v>23.2</v>
      </c>
      <c r="B202" s="62" t="s">
        <v>264</v>
      </c>
      <c r="C202" s="67" t="s">
        <v>521</v>
      </c>
      <c r="D202" s="65" t="s">
        <v>272</v>
      </c>
      <c r="E202" s="65" t="s">
        <v>273</v>
      </c>
      <c r="F202" s="65" t="s">
        <v>43</v>
      </c>
      <c r="G202" s="66" t="s">
        <v>267</v>
      </c>
      <c r="H202" s="65" t="s">
        <v>11</v>
      </c>
    </row>
    <row r="203" spans="1:8" s="38" customFormat="1" ht="60" x14ac:dyDescent="0.2">
      <c r="A203" s="65">
        <v>23.2</v>
      </c>
      <c r="B203" s="62" t="s">
        <v>264</v>
      </c>
      <c r="C203" s="67" t="s">
        <v>522</v>
      </c>
      <c r="D203" s="65" t="s">
        <v>274</v>
      </c>
      <c r="E203" s="65" t="s">
        <v>275</v>
      </c>
      <c r="F203" s="65" t="s">
        <v>43</v>
      </c>
      <c r="G203" s="66" t="s">
        <v>267</v>
      </c>
      <c r="H203" s="65" t="s">
        <v>11</v>
      </c>
    </row>
    <row r="204" spans="1:8" s="38" customFormat="1" ht="30" x14ac:dyDescent="0.2">
      <c r="A204" s="65">
        <v>23.2</v>
      </c>
      <c r="B204" s="62" t="s">
        <v>264</v>
      </c>
      <c r="C204" s="67" t="s">
        <v>523</v>
      </c>
      <c r="D204" s="65" t="s">
        <v>276</v>
      </c>
      <c r="E204" s="65" t="s">
        <v>277</v>
      </c>
      <c r="F204" s="65" t="s">
        <v>43</v>
      </c>
      <c r="G204" s="66" t="s">
        <v>267</v>
      </c>
      <c r="H204" s="65" t="s">
        <v>11</v>
      </c>
    </row>
    <row r="205" spans="1:8" s="38" customFormat="1" ht="30" x14ac:dyDescent="0.2">
      <c r="A205" s="65">
        <v>23.3</v>
      </c>
      <c r="B205" s="62" t="s">
        <v>278</v>
      </c>
      <c r="C205" s="67" t="s">
        <v>524</v>
      </c>
      <c r="D205" s="65" t="s">
        <v>279</v>
      </c>
      <c r="E205" s="65" t="s">
        <v>280</v>
      </c>
      <c r="F205" s="65" t="s">
        <v>23</v>
      </c>
      <c r="G205" s="66" t="s">
        <v>545</v>
      </c>
      <c r="H205" s="65" t="s">
        <v>63</v>
      </c>
    </row>
    <row r="206" spans="1:8" s="38" customFormat="1" ht="30" x14ac:dyDescent="0.2">
      <c r="A206" s="65">
        <v>23.3</v>
      </c>
      <c r="B206" s="62" t="s">
        <v>278</v>
      </c>
      <c r="C206" s="67" t="s">
        <v>525</v>
      </c>
      <c r="D206" s="65" t="s">
        <v>281</v>
      </c>
      <c r="E206" s="65" t="s">
        <v>280</v>
      </c>
      <c r="F206" s="65" t="s">
        <v>9</v>
      </c>
      <c r="G206" s="66" t="s">
        <v>545</v>
      </c>
      <c r="H206" s="65" t="s">
        <v>63</v>
      </c>
    </row>
  </sheetData>
  <autoFilter ref="A1:H206" xr:uid="{44413AFE-245C-4563-9716-68A1133A36AE}"/>
  <pageMargins left="0.7" right="0.7" top="0.75" bottom="0.75" header="0.3" footer="0.3"/>
  <pageSetup paperSize="9" orientation="portrait" r:id="rId1"/>
  <headerFooter>
    <oddFooter>&amp;C&amp;1#&amp;"Calibri"&amp;10&amp;K000000Internal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9ED4-B220-47EC-B865-87D90239DE57}">
  <sheetPr codeName="Sheet6"/>
  <dimension ref="A1:T7"/>
  <sheetViews>
    <sheetView zoomScaleNormal="100" workbookViewId="0">
      <pane ySplit="1" topLeftCell="A2" activePane="bottomLeft" state="frozen"/>
      <selection pane="bottomLeft" activeCell="A9" sqref="A9"/>
    </sheetView>
  </sheetViews>
  <sheetFormatPr defaultColWidth="9.140625" defaultRowHeight="15" customHeight="1" x14ac:dyDescent="0.25"/>
  <cols>
    <col min="1" max="1" width="14.28515625" style="7" bestFit="1" customWidth="1"/>
    <col min="2" max="2" width="14.5703125" bestFit="1" customWidth="1"/>
    <col min="3" max="3" width="23.7109375" bestFit="1" customWidth="1"/>
    <col min="4" max="4" width="21.140625" bestFit="1" customWidth="1"/>
    <col min="5" max="5" width="11.42578125" bestFit="1" customWidth="1"/>
    <col min="6" max="6" width="16.7109375" style="8" customWidth="1"/>
    <col min="7" max="8" width="11.42578125" style="8" bestFit="1" customWidth="1"/>
    <col min="9" max="9" width="14.5703125" style="8" customWidth="1"/>
    <col min="10" max="10" width="18.7109375" style="8" customWidth="1"/>
    <col min="11" max="11" width="17" style="8" customWidth="1"/>
    <col min="12" max="12" width="15.42578125" style="8" customWidth="1"/>
    <col min="13" max="13" width="14.7109375" style="8" customWidth="1"/>
    <col min="14" max="14" width="14.85546875" style="8" customWidth="1"/>
    <col min="15" max="19" width="11.42578125" style="8" bestFit="1" customWidth="1"/>
    <col min="20" max="20" width="18.42578125" style="8" customWidth="1"/>
    <col min="21" max="161" width="10.7109375" customWidth="1"/>
  </cols>
  <sheetData>
    <row r="1" spans="1:20" s="23" customFormat="1" ht="15" customHeight="1" x14ac:dyDescent="0.25">
      <c r="A1" s="16" t="s">
        <v>0</v>
      </c>
      <c r="B1" s="17" t="s">
        <v>2</v>
      </c>
      <c r="C1" s="17" t="s">
        <v>3</v>
      </c>
      <c r="D1" s="17" t="s">
        <v>5</v>
      </c>
      <c r="E1" s="17" t="s">
        <v>4</v>
      </c>
      <c r="F1" s="18" t="s">
        <v>464</v>
      </c>
      <c r="G1" s="18" t="s">
        <v>465</v>
      </c>
      <c r="H1" s="18" t="s">
        <v>466</v>
      </c>
      <c r="I1" s="18" t="s">
        <v>467</v>
      </c>
      <c r="J1" s="18" t="s">
        <v>468</v>
      </c>
      <c r="K1" s="18" t="s">
        <v>469</v>
      </c>
      <c r="L1" s="18" t="s">
        <v>470</v>
      </c>
      <c r="M1" s="18" t="s">
        <v>471</v>
      </c>
      <c r="N1" s="18" t="s">
        <v>472</v>
      </c>
      <c r="O1" s="18" t="s">
        <v>473</v>
      </c>
      <c r="P1" s="18" t="s">
        <v>474</v>
      </c>
      <c r="Q1" s="18" t="s">
        <v>475</v>
      </c>
      <c r="R1" s="18" t="s">
        <v>476</v>
      </c>
      <c r="S1" s="18" t="s">
        <v>477</v>
      </c>
      <c r="T1" s="18" t="s">
        <v>478</v>
      </c>
    </row>
    <row r="2" spans="1:20" ht="15" customHeight="1" x14ac:dyDescent="0.25">
      <c r="A2" s="16">
        <v>45016</v>
      </c>
      <c r="B2" s="17" t="s">
        <v>1</v>
      </c>
      <c r="C2" s="17" t="s">
        <v>575</v>
      </c>
      <c r="D2" s="17" t="s">
        <v>287</v>
      </c>
      <c r="E2" s="17" t="s">
        <v>303</v>
      </c>
      <c r="F2" s="107">
        <v>14548189399.049999</v>
      </c>
      <c r="G2" s="107"/>
      <c r="H2" s="107"/>
      <c r="I2" s="108">
        <v>49637836.756394684</v>
      </c>
      <c r="J2" s="107">
        <v>1093824367.24</v>
      </c>
      <c r="K2" s="107">
        <v>2007505115.6670005</v>
      </c>
      <c r="L2" s="107">
        <v>206740992.63</v>
      </c>
      <c r="M2" s="107">
        <v>354507070.62</v>
      </c>
      <c r="N2" s="107">
        <v>176943788.81999999</v>
      </c>
      <c r="O2" s="107"/>
      <c r="P2" s="107"/>
      <c r="Q2" s="107"/>
      <c r="R2" s="107"/>
      <c r="S2" s="107"/>
      <c r="T2" s="107">
        <v>18437348570.779999</v>
      </c>
    </row>
    <row r="3" spans="1:20" ht="15" customHeight="1" x14ac:dyDescent="0.25">
      <c r="A3" s="16">
        <v>45016</v>
      </c>
      <c r="B3" s="17" t="s">
        <v>1</v>
      </c>
      <c r="C3" s="17" t="s">
        <v>575</v>
      </c>
      <c r="D3" s="17" t="s">
        <v>286</v>
      </c>
      <c r="E3" s="17" t="s">
        <v>303</v>
      </c>
      <c r="F3" s="107">
        <v>14548189399.049999</v>
      </c>
      <c r="G3" s="107"/>
      <c r="H3" s="107"/>
      <c r="I3" s="108">
        <v>51077345.313921742</v>
      </c>
      <c r="J3" s="107">
        <v>1186932124</v>
      </c>
      <c r="K3" s="107">
        <v>2187945208.3400002</v>
      </c>
      <c r="L3" s="107">
        <v>232779790</v>
      </c>
      <c r="M3" s="107">
        <v>414682257</v>
      </c>
      <c r="N3" s="107">
        <v>192523160</v>
      </c>
      <c r="O3" s="107"/>
      <c r="P3" s="107"/>
      <c r="Q3" s="107"/>
      <c r="R3" s="107"/>
      <c r="S3" s="107"/>
      <c r="T3" s="107">
        <v>18814129283.700001</v>
      </c>
    </row>
    <row r="4" spans="1:20" ht="15" customHeight="1" x14ac:dyDescent="0.25">
      <c r="A4" s="16"/>
      <c r="B4" s="17"/>
      <c r="C4" s="17"/>
      <c r="D4" s="17"/>
      <c r="E4" s="17"/>
      <c r="F4" s="18"/>
      <c r="G4" s="18"/>
      <c r="H4" s="18"/>
      <c r="I4" s="18"/>
      <c r="J4" s="18"/>
      <c r="K4" s="18"/>
      <c r="L4" s="18"/>
      <c r="M4" s="18"/>
      <c r="N4" s="18"/>
      <c r="O4" s="18"/>
      <c r="P4" s="18"/>
      <c r="Q4" s="18"/>
      <c r="R4" s="18"/>
      <c r="S4" s="18"/>
      <c r="T4" s="18"/>
    </row>
    <row r="5" spans="1:20" ht="15" customHeight="1" x14ac:dyDescent="0.25">
      <c r="A5" s="16"/>
      <c r="B5" s="17"/>
      <c r="C5" s="17"/>
      <c r="D5" s="17"/>
      <c r="E5" s="17"/>
      <c r="F5" s="18"/>
      <c r="G5" s="18"/>
      <c r="H5" s="18"/>
      <c r="I5" s="18"/>
      <c r="J5" s="18"/>
      <c r="K5" s="18"/>
      <c r="L5" s="18"/>
      <c r="M5" s="18"/>
      <c r="N5" s="18"/>
      <c r="O5" s="18"/>
      <c r="P5" s="18"/>
      <c r="Q5" s="18"/>
      <c r="R5" s="18"/>
      <c r="S5" s="18"/>
      <c r="T5" s="18"/>
    </row>
    <row r="6" spans="1:20" ht="15" customHeight="1" x14ac:dyDescent="0.25">
      <c r="A6" s="16"/>
      <c r="B6" s="17"/>
      <c r="C6" s="17"/>
      <c r="D6" s="17"/>
      <c r="E6" s="17"/>
      <c r="F6" s="18"/>
      <c r="G6" s="18"/>
      <c r="H6" s="18"/>
      <c r="I6" s="18"/>
      <c r="J6" s="18"/>
      <c r="K6" s="18"/>
      <c r="L6" s="18"/>
      <c r="M6" s="18"/>
      <c r="N6" s="18"/>
      <c r="O6" s="18"/>
      <c r="P6" s="18"/>
      <c r="Q6" s="18"/>
      <c r="R6" s="18"/>
      <c r="S6" s="18"/>
      <c r="T6" s="18"/>
    </row>
    <row r="7" spans="1:20" ht="15" customHeight="1" x14ac:dyDescent="0.25">
      <c r="A7" s="16"/>
      <c r="B7" s="17"/>
      <c r="C7" s="17"/>
      <c r="D7" s="17"/>
      <c r="E7" s="17"/>
      <c r="F7" s="18"/>
      <c r="G7" s="18"/>
      <c r="H7" s="18"/>
      <c r="I7" s="18"/>
      <c r="J7" s="18"/>
      <c r="K7" s="18"/>
      <c r="L7" s="18"/>
      <c r="M7" s="18"/>
      <c r="N7" s="18"/>
      <c r="O7" s="18"/>
      <c r="P7" s="18"/>
      <c r="Q7" s="18"/>
      <c r="R7" s="18"/>
      <c r="S7" s="18"/>
      <c r="T7" s="18"/>
    </row>
  </sheetData>
  <autoFilter ref="A1:T7" xr:uid="{F72A0682-F92B-468E-81B3-7444ADE3D185}"/>
  <sortState xmlns:xlrd2="http://schemas.microsoft.com/office/spreadsheetml/2017/richdata2" ref="A1:T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758E-1260-488B-B0D8-E4BFF9BEA6D6}">
  <sheetPr codeName="Sheet7"/>
  <dimension ref="A1:M3"/>
  <sheetViews>
    <sheetView topLeftCell="B1" zoomScaleNormal="100" workbookViewId="0">
      <pane ySplit="1" topLeftCell="A2" activePane="bottomLeft" state="frozen"/>
      <selection pane="bottomLeft" activeCell="L8" sqref="L8"/>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45.5703125" bestFit="1" customWidth="1"/>
    <col min="5" max="5" width="11.140625" bestFit="1" customWidth="1"/>
    <col min="6" max="6" width="17" style="8" customWidth="1"/>
    <col min="7" max="7" width="18.5703125" style="8" customWidth="1"/>
    <col min="8" max="8" width="19" style="8" customWidth="1"/>
    <col min="9" max="9" width="20.7109375" style="8" customWidth="1"/>
    <col min="10" max="10" width="20" style="8" customWidth="1"/>
    <col min="11" max="11" width="24.85546875" style="8" customWidth="1"/>
    <col min="12" max="12" width="21.42578125" style="8" customWidth="1"/>
    <col min="13" max="13" width="22.85546875" style="8" customWidth="1"/>
    <col min="14" max="161" width="10.7109375" customWidth="1"/>
  </cols>
  <sheetData>
    <row r="1" spans="1:13" s="23" customFormat="1" ht="15" customHeight="1" x14ac:dyDescent="0.25">
      <c r="A1" s="16" t="s">
        <v>0</v>
      </c>
      <c r="B1" s="17" t="s">
        <v>2</v>
      </c>
      <c r="C1" s="17" t="s">
        <v>3</v>
      </c>
      <c r="D1" s="17" t="s">
        <v>5</v>
      </c>
      <c r="E1" s="17" t="s">
        <v>4</v>
      </c>
      <c r="F1" s="18" t="s">
        <v>479</v>
      </c>
      <c r="G1" s="18" t="s">
        <v>480</v>
      </c>
      <c r="H1" s="18" t="s">
        <v>481</v>
      </c>
      <c r="I1" s="18" t="s">
        <v>482</v>
      </c>
      <c r="J1" s="18" t="s">
        <v>483</v>
      </c>
      <c r="K1" s="18" t="s">
        <v>484</v>
      </c>
      <c r="L1" s="18" t="s">
        <v>485</v>
      </c>
      <c r="M1" s="18" t="s">
        <v>486</v>
      </c>
    </row>
    <row r="2" spans="1:13" ht="15" customHeight="1" x14ac:dyDescent="0.25">
      <c r="A2" s="16">
        <v>45016</v>
      </c>
      <c r="B2" s="17" t="s">
        <v>1</v>
      </c>
      <c r="C2" s="17" t="s">
        <v>575</v>
      </c>
      <c r="D2" s="17" t="s">
        <v>117</v>
      </c>
      <c r="E2" s="17" t="s">
        <v>303</v>
      </c>
      <c r="F2" s="107">
        <v>16742214582.549999</v>
      </c>
      <c r="G2" s="107">
        <v>0</v>
      </c>
      <c r="H2" s="107">
        <v>0</v>
      </c>
      <c r="I2" s="107">
        <v>57548724.530000001</v>
      </c>
      <c r="J2" s="107">
        <v>0</v>
      </c>
      <c r="K2" s="107">
        <v>140000000</v>
      </c>
      <c r="L2" s="114">
        <v>2513484978.21</v>
      </c>
      <c r="M2" s="107">
        <v>0</v>
      </c>
    </row>
    <row r="3" spans="1:13" ht="15" customHeight="1" x14ac:dyDescent="0.25">
      <c r="A3" s="16"/>
      <c r="B3" s="17"/>
      <c r="C3" s="17"/>
      <c r="D3" s="17"/>
      <c r="E3" s="17"/>
      <c r="F3" s="18"/>
      <c r="G3" s="18"/>
      <c r="H3" s="18"/>
      <c r="I3" s="18"/>
      <c r="J3" s="18"/>
      <c r="K3" s="18"/>
      <c r="L3" s="18"/>
      <c r="M3" s="18"/>
    </row>
  </sheetData>
  <autoFilter ref="A1:M3" xr:uid="{5B132B31-E1BF-4D00-8330-FAF06A05AF5D}"/>
  <sortState xmlns:xlrd2="http://schemas.microsoft.com/office/spreadsheetml/2017/richdata2" ref="A1:M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3C9-4300-4792-B18E-E92DEB5F9377}">
  <sheetPr codeName="Sheet8"/>
  <dimension ref="A1:H8"/>
  <sheetViews>
    <sheetView zoomScaleNormal="100" workbookViewId="0">
      <pane ySplit="1" topLeftCell="A2" activePane="bottomLeft" state="frozen"/>
      <selection pane="bottomLeft" activeCell="G2" sqref="G2"/>
    </sheetView>
  </sheetViews>
  <sheetFormatPr defaultColWidth="9.140625" defaultRowHeight="15" customHeight="1" x14ac:dyDescent="0.25"/>
  <cols>
    <col min="1" max="1" width="14.28515625" style="7" bestFit="1" customWidth="1"/>
    <col min="2" max="2" width="14.5703125" bestFit="1" customWidth="1"/>
    <col min="3" max="3" width="23.7109375" bestFit="1" customWidth="1"/>
    <col min="4" max="4" width="23.5703125" customWidth="1"/>
    <col min="5" max="5" width="11.42578125" bestFit="1" customWidth="1"/>
    <col min="6" max="6" width="18.42578125" style="8" customWidth="1"/>
    <col min="7" max="7" width="16.42578125" style="8" bestFit="1" customWidth="1"/>
    <col min="8" max="8" width="12.140625" style="8" bestFit="1" customWidth="1"/>
    <col min="9" max="161" width="10.7109375" customWidth="1"/>
  </cols>
  <sheetData>
    <row r="1" spans="1:8" s="23" customFormat="1" ht="15" customHeight="1" x14ac:dyDescent="0.25">
      <c r="A1" s="16" t="s">
        <v>0</v>
      </c>
      <c r="B1" s="17" t="s">
        <v>2</v>
      </c>
      <c r="C1" s="17" t="s">
        <v>3</v>
      </c>
      <c r="D1" s="17" t="s">
        <v>5</v>
      </c>
      <c r="E1" s="17" t="s">
        <v>4</v>
      </c>
      <c r="F1" s="18" t="s">
        <v>487</v>
      </c>
      <c r="G1" s="18" t="s">
        <v>488</v>
      </c>
      <c r="H1" s="18" t="s">
        <v>489</v>
      </c>
    </row>
    <row r="2" spans="1:8" ht="15" customHeight="1" x14ac:dyDescent="0.25">
      <c r="A2" s="16">
        <v>45016</v>
      </c>
      <c r="B2" s="17" t="s">
        <v>1</v>
      </c>
      <c r="C2" s="17" t="s">
        <v>575</v>
      </c>
      <c r="D2" s="17" t="s">
        <v>621</v>
      </c>
      <c r="E2" s="17" t="s">
        <v>303</v>
      </c>
      <c r="F2" s="107">
        <v>10141445711.799999</v>
      </c>
      <c r="G2" s="107">
        <v>754391118.89999998</v>
      </c>
      <c r="H2" s="102" t="s">
        <v>579</v>
      </c>
    </row>
    <row r="3" spans="1:8" ht="15" customHeight="1" x14ac:dyDescent="0.25">
      <c r="A3" s="16"/>
      <c r="B3" s="17"/>
      <c r="C3" s="17"/>
      <c r="D3" s="17"/>
      <c r="E3" s="17"/>
      <c r="F3" s="18"/>
      <c r="G3" s="18"/>
      <c r="H3" s="18"/>
    </row>
    <row r="4" spans="1:8" ht="15" customHeight="1" x14ac:dyDescent="0.25">
      <c r="A4" s="16"/>
      <c r="B4" s="17"/>
      <c r="C4" s="17"/>
      <c r="D4" s="17"/>
      <c r="E4" s="17"/>
      <c r="F4" s="18"/>
      <c r="G4" s="18"/>
      <c r="H4" s="18"/>
    </row>
    <row r="5" spans="1:8" ht="15" customHeight="1" x14ac:dyDescent="0.25">
      <c r="A5" s="16"/>
      <c r="B5" s="17"/>
      <c r="C5" s="17"/>
      <c r="D5" s="17"/>
      <c r="E5" s="17"/>
      <c r="F5" s="18"/>
      <c r="G5" s="18"/>
      <c r="H5" s="18"/>
    </row>
    <row r="6" spans="1:8" ht="15" customHeight="1" x14ac:dyDescent="0.25">
      <c r="A6" s="16"/>
      <c r="B6" s="17"/>
      <c r="C6" s="17"/>
      <c r="D6" s="17"/>
      <c r="E6" s="17"/>
      <c r="F6" s="18"/>
      <c r="G6" s="18"/>
      <c r="H6" s="18"/>
    </row>
    <row r="7" spans="1:8" ht="15" customHeight="1" x14ac:dyDescent="0.25">
      <c r="A7" s="16"/>
      <c r="B7" s="17"/>
      <c r="C7" s="17"/>
      <c r="D7" s="17"/>
      <c r="E7" s="17"/>
      <c r="F7" s="18"/>
      <c r="G7" s="18"/>
      <c r="H7" s="18"/>
    </row>
    <row r="8" spans="1:8" ht="15" customHeight="1" x14ac:dyDescent="0.25">
      <c r="A8" s="16"/>
      <c r="B8" s="17"/>
      <c r="C8" s="17"/>
      <c r="D8" s="17"/>
      <c r="E8" s="17"/>
      <c r="F8" s="18"/>
      <c r="G8" s="18"/>
      <c r="H8" s="18"/>
    </row>
  </sheetData>
  <autoFilter ref="A1:H8" xr:uid="{BCCF1C97-D6AA-40BA-837A-980B17B81CD5}"/>
  <sortState xmlns:xlrd2="http://schemas.microsoft.com/office/spreadsheetml/2017/richdata2" ref="A1:H8">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B960-C8C4-47C5-97FB-01D5FF610646}">
  <sheetPr codeName="Sheet9"/>
  <dimension ref="A1:G3"/>
  <sheetViews>
    <sheetView workbookViewId="0">
      <pane ySplit="1" topLeftCell="A2" activePane="bottomLeft" state="frozen"/>
      <selection pane="bottomLeft" activeCell="G3" sqref="G3"/>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23.7109375" customWidth="1"/>
    <col min="5" max="5" width="11.140625" bestFit="1" customWidth="1"/>
    <col min="6" max="7" width="11.85546875" style="8" bestFit="1" customWidth="1"/>
    <col min="8" max="161" width="10.7109375" customWidth="1"/>
  </cols>
  <sheetData>
    <row r="1" spans="1:7" s="23" customFormat="1" ht="15" customHeight="1" x14ac:dyDescent="0.25">
      <c r="A1" s="16" t="s">
        <v>0</v>
      </c>
      <c r="B1" s="17" t="s">
        <v>2</v>
      </c>
      <c r="C1" s="17" t="s">
        <v>3</v>
      </c>
      <c r="D1" s="17" t="s">
        <v>5</v>
      </c>
      <c r="E1" s="17" t="s">
        <v>4</v>
      </c>
      <c r="F1" s="18" t="s">
        <v>490</v>
      </c>
      <c r="G1" s="18" t="s">
        <v>491</v>
      </c>
    </row>
    <row r="2" spans="1:7" ht="15" customHeight="1" x14ac:dyDescent="0.25">
      <c r="A2" s="16">
        <v>45016</v>
      </c>
      <c r="B2" s="17" t="s">
        <v>1</v>
      </c>
      <c r="C2" s="17" t="s">
        <v>575</v>
      </c>
      <c r="D2" s="17" t="s">
        <v>51</v>
      </c>
      <c r="E2" s="17" t="s">
        <v>303</v>
      </c>
      <c r="F2" s="102" t="s">
        <v>579</v>
      </c>
      <c r="G2" s="102" t="s">
        <v>579</v>
      </c>
    </row>
    <row r="3" spans="1:7" ht="15" customHeight="1" x14ac:dyDescent="0.25">
      <c r="A3" s="16"/>
      <c r="B3" s="17"/>
      <c r="C3" s="17"/>
      <c r="D3" s="17"/>
      <c r="E3" s="17"/>
      <c r="F3" s="18"/>
      <c r="G3" s="18"/>
    </row>
  </sheetData>
  <autoFilter ref="A1:G3" xr:uid="{B0935159-EB06-4C3B-877C-492031AEE1E7}"/>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1176-C428-4769-B0E9-5985D696028A}">
  <sheetPr codeName="Sheet10"/>
  <dimension ref="A1:E2"/>
  <sheetViews>
    <sheetView workbookViewId="0">
      <pane ySplit="1" topLeftCell="A2" activePane="bottomLeft" state="frozen"/>
      <selection pane="bottomLeft" activeCell="E3" sqref="E3"/>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20.140625" bestFit="1" customWidth="1"/>
    <col min="5" max="5" width="8.28515625" style="10" bestFit="1" customWidth="1"/>
    <col min="6" max="161" width="10.7109375" customWidth="1"/>
  </cols>
  <sheetData>
    <row r="1" spans="1:5" s="23" customFormat="1" ht="15" customHeight="1" x14ac:dyDescent="0.25">
      <c r="A1" s="16" t="s">
        <v>0</v>
      </c>
      <c r="B1" s="17" t="s">
        <v>2</v>
      </c>
      <c r="C1" s="17" t="s">
        <v>3</v>
      </c>
      <c r="D1" s="17" t="s">
        <v>5</v>
      </c>
      <c r="E1" s="20" t="s">
        <v>492</v>
      </c>
    </row>
    <row r="2" spans="1:5" ht="15" customHeight="1" x14ac:dyDescent="0.25">
      <c r="A2" s="16">
        <v>45016</v>
      </c>
      <c r="B2" s="17" t="s">
        <v>1</v>
      </c>
      <c r="C2" s="17" t="s">
        <v>575</v>
      </c>
      <c r="D2" s="17" t="s">
        <v>548</v>
      </c>
      <c r="E2" s="115" t="s">
        <v>579</v>
      </c>
    </row>
  </sheetData>
  <autoFilter ref="A1:E2" xr:uid="{20F148AD-841C-4AF7-8F45-9E7271440233}"/>
  <sortState xmlns:xlrd2="http://schemas.microsoft.com/office/spreadsheetml/2017/richdata2" ref="A1:E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3E67-B51D-4341-9F4E-E78A47E1BF1A}">
  <sheetPr codeName="Sheet11"/>
  <dimension ref="A1:F5"/>
  <sheetViews>
    <sheetView workbookViewId="0">
      <pane ySplit="1" topLeftCell="A2" activePane="bottomLeft" state="frozen"/>
      <selection pane="bottomLeft" activeCell="F3" sqref="F3"/>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16.28515625" bestFit="1" customWidth="1"/>
    <col min="5" max="5" width="9.28515625" style="11" bestFit="1" customWidth="1"/>
    <col min="6" max="6" width="10.28515625" style="11" bestFit="1" customWidth="1"/>
    <col min="7" max="161" width="10.7109375" customWidth="1"/>
  </cols>
  <sheetData>
    <row r="1" spans="1:6" s="23" customFormat="1" ht="15" customHeight="1" x14ac:dyDescent="0.25">
      <c r="A1" s="16" t="s">
        <v>0</v>
      </c>
      <c r="B1" s="17" t="s">
        <v>2</v>
      </c>
      <c r="C1" s="17" t="s">
        <v>3</v>
      </c>
      <c r="D1" s="17" t="s">
        <v>5</v>
      </c>
      <c r="E1" s="21" t="s">
        <v>493</v>
      </c>
      <c r="F1" s="21" t="s">
        <v>494</v>
      </c>
    </row>
    <row r="2" spans="1:6" ht="15" customHeight="1" x14ac:dyDescent="0.25">
      <c r="A2" s="16">
        <v>45016</v>
      </c>
      <c r="B2" s="17" t="s">
        <v>1</v>
      </c>
      <c r="C2" s="17" t="s">
        <v>575</v>
      </c>
      <c r="D2" s="17" t="s">
        <v>549</v>
      </c>
      <c r="E2" s="117">
        <v>0.99680000000000002</v>
      </c>
      <c r="F2" s="117" t="s">
        <v>579</v>
      </c>
    </row>
    <row r="3" spans="1:6" ht="15" customHeight="1" x14ac:dyDescent="0.25">
      <c r="A3" s="16">
        <v>45016</v>
      </c>
      <c r="B3" s="17" t="s">
        <v>1</v>
      </c>
      <c r="C3" s="17" t="s">
        <v>575</v>
      </c>
      <c r="D3" s="17" t="s">
        <v>305</v>
      </c>
      <c r="E3" s="117">
        <v>3.2000000000000002E-3</v>
      </c>
      <c r="F3" s="117" t="s">
        <v>579</v>
      </c>
    </row>
    <row r="4" spans="1:6" ht="15" customHeight="1" x14ac:dyDescent="0.25">
      <c r="A4" s="16"/>
      <c r="B4" s="17"/>
      <c r="C4" s="17"/>
      <c r="E4" s="120"/>
      <c r="F4" s="120"/>
    </row>
    <row r="5" spans="1:6" ht="15" customHeight="1" x14ac:dyDescent="0.25">
      <c r="A5" s="16"/>
      <c r="B5" s="17"/>
      <c r="C5" s="17"/>
      <c r="E5" s="120"/>
      <c r="F5" s="120"/>
    </row>
  </sheetData>
  <autoFilter ref="A1:F3" xr:uid="{90CC2132-2F78-4D8A-819B-F3D5499C6EFB}"/>
  <sortState xmlns:xlrd2="http://schemas.microsoft.com/office/spreadsheetml/2017/richdata2" ref="A1:F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B0BB-DDF1-439D-A6E8-BC8637B3551C}">
  <sheetPr codeName="Sheet12"/>
  <dimension ref="A1:G7"/>
  <sheetViews>
    <sheetView workbookViewId="0">
      <pane ySplit="1" topLeftCell="A2" activePane="bottomLeft" state="frozen"/>
      <selection pane="bottomLeft" activeCell="G6" sqref="G6"/>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13.42578125" bestFit="1" customWidth="1"/>
    <col min="5" max="5" width="11.140625" bestFit="1" customWidth="1"/>
    <col min="6" max="7" width="11.85546875" style="8" bestFit="1" customWidth="1"/>
    <col min="8" max="161" width="10.7109375" customWidth="1"/>
  </cols>
  <sheetData>
    <row r="1" spans="1:7" s="23" customFormat="1" ht="15" customHeight="1" x14ac:dyDescent="0.25">
      <c r="A1" s="16" t="s">
        <v>0</v>
      </c>
      <c r="B1" s="17" t="s">
        <v>2</v>
      </c>
      <c r="C1" s="17" t="s">
        <v>3</v>
      </c>
      <c r="D1" s="17" t="s">
        <v>5</v>
      </c>
      <c r="E1" s="17" t="s">
        <v>4</v>
      </c>
      <c r="F1" s="18" t="s">
        <v>495</v>
      </c>
      <c r="G1" s="18" t="s">
        <v>496</v>
      </c>
    </row>
    <row r="2" spans="1:7" ht="15" customHeight="1" x14ac:dyDescent="0.25">
      <c r="A2" s="16">
        <v>45016</v>
      </c>
      <c r="B2" s="17" t="s">
        <v>1</v>
      </c>
      <c r="C2" s="17" t="s">
        <v>575</v>
      </c>
      <c r="D2" s="17" t="s">
        <v>306</v>
      </c>
      <c r="E2" s="17" t="s">
        <v>303</v>
      </c>
      <c r="F2" s="102" t="s">
        <v>579</v>
      </c>
      <c r="G2" s="102" t="s">
        <v>579</v>
      </c>
    </row>
    <row r="3" spans="1:7" ht="15" customHeight="1" x14ac:dyDescent="0.25">
      <c r="A3" s="16">
        <v>45016</v>
      </c>
      <c r="B3" s="17" t="s">
        <v>1</v>
      </c>
      <c r="C3" s="17" t="s">
        <v>575</v>
      </c>
      <c r="D3" s="17" t="s">
        <v>307</v>
      </c>
      <c r="E3" s="17" t="s">
        <v>303</v>
      </c>
      <c r="F3" s="102" t="s">
        <v>579</v>
      </c>
      <c r="G3" s="102" t="s">
        <v>579</v>
      </c>
    </row>
    <row r="4" spans="1:7" ht="15" customHeight="1" x14ac:dyDescent="0.25">
      <c r="A4" s="16">
        <v>45016</v>
      </c>
      <c r="B4" s="17" t="s">
        <v>1</v>
      </c>
      <c r="C4" s="17" t="s">
        <v>575</v>
      </c>
      <c r="D4" s="17" t="s">
        <v>308</v>
      </c>
      <c r="E4" s="17" t="s">
        <v>303</v>
      </c>
      <c r="F4" s="102" t="s">
        <v>579</v>
      </c>
      <c r="G4" s="102" t="s">
        <v>579</v>
      </c>
    </row>
    <row r="5" spans="1:7" ht="15" customHeight="1" x14ac:dyDescent="0.25">
      <c r="A5" s="16">
        <v>45016</v>
      </c>
      <c r="B5" s="17" t="s">
        <v>1</v>
      </c>
      <c r="C5" s="17" t="s">
        <v>575</v>
      </c>
      <c r="D5" s="17" t="s">
        <v>309</v>
      </c>
      <c r="E5" s="17" t="s">
        <v>303</v>
      </c>
      <c r="F5" s="102" t="s">
        <v>579</v>
      </c>
      <c r="G5" s="102" t="s">
        <v>579</v>
      </c>
    </row>
    <row r="6" spans="1:7" ht="15" customHeight="1" x14ac:dyDescent="0.25">
      <c r="A6" s="16">
        <v>45016</v>
      </c>
      <c r="B6" s="17" t="s">
        <v>1</v>
      </c>
      <c r="C6" s="17" t="s">
        <v>575</v>
      </c>
      <c r="D6" s="17" t="s">
        <v>310</v>
      </c>
      <c r="E6" s="17" t="s">
        <v>303</v>
      </c>
      <c r="F6" s="102" t="s">
        <v>579</v>
      </c>
      <c r="G6" s="102" t="s">
        <v>579</v>
      </c>
    </row>
    <row r="7" spans="1:7" ht="15" customHeight="1" x14ac:dyDescent="0.25">
      <c r="A7" s="16">
        <v>45016</v>
      </c>
      <c r="B7" s="17" t="s">
        <v>1</v>
      </c>
      <c r="C7" s="17" t="s">
        <v>575</v>
      </c>
      <c r="D7" s="17" t="s">
        <v>311</v>
      </c>
      <c r="E7" s="17" t="s">
        <v>303</v>
      </c>
      <c r="F7" s="102" t="s">
        <v>579</v>
      </c>
      <c r="G7" s="102" t="s">
        <v>579</v>
      </c>
    </row>
  </sheetData>
  <autoFilter ref="A1:G7" xr:uid="{6C488F18-80B0-47A3-A57F-E2AF6A995580}"/>
  <sortState xmlns:xlrd2="http://schemas.microsoft.com/office/spreadsheetml/2017/richdata2" ref="A1:G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43-9B1D-4200-8A10-42731CC5C513}">
  <sheetPr codeName="Sheet13"/>
  <dimension ref="A1:E3"/>
  <sheetViews>
    <sheetView zoomScaleNormal="100" workbookViewId="0">
      <pane ySplit="1" topLeftCell="A2" activePane="bottomLeft" state="frozen"/>
      <selection pane="bottomLeft" activeCell="E2" sqref="E2"/>
    </sheetView>
  </sheetViews>
  <sheetFormatPr defaultColWidth="9.140625" defaultRowHeight="15" customHeight="1" x14ac:dyDescent="0.25"/>
  <cols>
    <col min="1" max="1" width="13.42578125" style="7" bestFit="1" customWidth="1"/>
    <col min="2" max="2" width="14.85546875" bestFit="1" customWidth="1"/>
    <col min="3" max="3" width="22.7109375" bestFit="1" customWidth="1"/>
    <col min="4" max="4" width="54.85546875" customWidth="1"/>
    <col min="5" max="5" width="15.7109375" style="37" bestFit="1" customWidth="1"/>
    <col min="6" max="161" width="10.7109375" customWidth="1"/>
  </cols>
  <sheetData>
    <row r="1" spans="1:5" s="23" customFormat="1" ht="15" customHeight="1" x14ac:dyDescent="0.25">
      <c r="A1" s="16" t="s">
        <v>0</v>
      </c>
      <c r="B1" s="17" t="s">
        <v>2</v>
      </c>
      <c r="C1" s="17" t="s">
        <v>3</v>
      </c>
      <c r="D1" s="17" t="s">
        <v>5</v>
      </c>
      <c r="E1" s="36" t="s">
        <v>497</v>
      </c>
    </row>
    <row r="2" spans="1:5" x14ac:dyDescent="0.25">
      <c r="A2" s="16">
        <v>45016</v>
      </c>
      <c r="B2" s="17" t="s">
        <v>1</v>
      </c>
      <c r="C2" s="17" t="s">
        <v>575</v>
      </c>
      <c r="D2" s="30" t="s">
        <v>606</v>
      </c>
      <c r="E2" s="122">
        <v>0</v>
      </c>
    </row>
    <row r="3" spans="1:5" ht="15" customHeight="1" x14ac:dyDescent="0.25">
      <c r="A3" s="16"/>
      <c r="B3" s="17"/>
      <c r="C3" s="17"/>
      <c r="D3" s="17"/>
      <c r="E3" s="36"/>
    </row>
  </sheetData>
  <autoFilter ref="A1:E2" xr:uid="{C06876A2-68D4-48E7-AFD9-AACDB99901F9}"/>
  <sortState xmlns:xlrd2="http://schemas.microsoft.com/office/spreadsheetml/2017/richdata2" ref="A1:E2">
    <sortCondition descending="1" ref="A1"/>
  </sortState>
  <phoneticPr fontId="8" type="noConversion"/>
  <pageMargins left="0.7" right="0.7" top="0.75" bottom="0.75" header="0.3" footer="0.3"/>
  <pageSetup paperSize="9" orientation="portrait" r:id="rId1"/>
  <headerFooter>
    <oddFooter>&amp;C&amp;1#&amp;"Calibri"&amp;10&amp;K000000Internal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4D32-0D84-4D10-9E6B-ABDA56FF7381}">
  <sheetPr codeName="Sheet14"/>
  <dimension ref="A1:J3"/>
  <sheetViews>
    <sheetView zoomScaleNormal="100" workbookViewId="0">
      <pane ySplit="1" topLeftCell="A2" activePane="bottomLeft" state="frozen"/>
      <selection pane="bottomLeft" activeCell="G4" sqref="G4"/>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20.28515625" customWidth="1"/>
    <col min="5" max="10" width="9.28515625" style="11" bestFit="1" customWidth="1"/>
    <col min="11" max="161" width="10.7109375" customWidth="1"/>
  </cols>
  <sheetData>
    <row r="1" spans="1:10" s="23" customFormat="1" ht="15" customHeight="1" x14ac:dyDescent="0.25">
      <c r="A1" s="16" t="s">
        <v>0</v>
      </c>
      <c r="B1" s="17" t="s">
        <v>2</v>
      </c>
      <c r="C1" s="17" t="s">
        <v>3</v>
      </c>
      <c r="D1" s="17" t="s">
        <v>5</v>
      </c>
      <c r="E1" s="21" t="s">
        <v>498</v>
      </c>
      <c r="F1" s="21" t="s">
        <v>499</v>
      </c>
      <c r="G1" s="21" t="s">
        <v>500</v>
      </c>
      <c r="H1" s="21" t="s">
        <v>501</v>
      </c>
      <c r="I1" s="21" t="s">
        <v>502</v>
      </c>
      <c r="J1" s="21" t="s">
        <v>503</v>
      </c>
    </row>
    <row r="2" spans="1:10" ht="15" customHeight="1" x14ac:dyDescent="0.25">
      <c r="A2" s="16">
        <v>45016</v>
      </c>
      <c r="B2" s="17" t="s">
        <v>1</v>
      </c>
      <c r="C2" s="17" t="s">
        <v>575</v>
      </c>
      <c r="D2" s="17" t="s">
        <v>313</v>
      </c>
      <c r="E2" s="117" t="s">
        <v>579</v>
      </c>
      <c r="F2" s="118">
        <v>0.84489999999999998</v>
      </c>
      <c r="G2" s="118">
        <v>0.97430000000000005</v>
      </c>
      <c r="H2" s="117" t="s">
        <v>579</v>
      </c>
      <c r="I2" s="118">
        <v>0.84870000000000001</v>
      </c>
      <c r="J2" s="118">
        <v>0.96109999999999995</v>
      </c>
    </row>
    <row r="3" spans="1:10" ht="15" customHeight="1" x14ac:dyDescent="0.25">
      <c r="A3" s="16">
        <v>45016</v>
      </c>
      <c r="B3" s="17" t="s">
        <v>1</v>
      </c>
      <c r="C3" s="17" t="s">
        <v>575</v>
      </c>
      <c r="D3" s="17" t="s">
        <v>312</v>
      </c>
      <c r="E3" s="117" t="s">
        <v>579</v>
      </c>
      <c r="F3" s="118">
        <v>0.8609</v>
      </c>
      <c r="G3" s="118">
        <v>0.97950000000000004</v>
      </c>
      <c r="H3" s="117" t="s">
        <v>579</v>
      </c>
      <c r="I3" s="118">
        <v>0.86839999999999995</v>
      </c>
      <c r="J3" s="118">
        <v>0.9657</v>
      </c>
    </row>
  </sheetData>
  <autoFilter ref="A1:J3" xr:uid="{8E06C305-28D4-4515-814F-B71B6D79262C}"/>
  <sortState xmlns:xlrd2="http://schemas.microsoft.com/office/spreadsheetml/2017/richdata2" ref="A1:J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54E-335A-4AE9-9A85-8262B56AEAC3}">
  <sheetPr codeName="Sheet15"/>
  <dimension ref="A1:R2"/>
  <sheetViews>
    <sheetView zoomScaleNormal="100" workbookViewId="0">
      <pane ySplit="1" topLeftCell="A2" activePane="bottomLeft" state="frozen"/>
      <selection pane="bottomLeft" activeCell="E9" sqref="E9"/>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10.28515625" bestFit="1" customWidth="1"/>
    <col min="5" max="5" width="11.140625" bestFit="1" customWidth="1"/>
    <col min="6" max="6" width="9.28515625" style="11" bestFit="1" customWidth="1"/>
    <col min="7" max="7" width="10.28515625" style="8" bestFit="1" customWidth="1"/>
    <col min="8" max="8" width="11.28515625" style="10" bestFit="1" customWidth="1"/>
    <col min="9" max="9" width="18.28515625" style="9" bestFit="1" customWidth="1"/>
    <col min="10" max="10" width="14.140625" style="9" bestFit="1" customWidth="1"/>
    <col min="11" max="11" width="9.28515625" style="10" bestFit="1" customWidth="1"/>
    <col min="12" max="12" width="9.28515625" style="11" bestFit="1" customWidth="1"/>
    <col min="13" max="13" width="11.28515625" style="8" bestFit="1" customWidth="1"/>
    <col min="14" max="14" width="12" style="9" bestFit="1" customWidth="1"/>
    <col min="15" max="15" width="11.28515625" style="8" bestFit="1" customWidth="1"/>
    <col min="16" max="16" width="12" style="9" bestFit="1" customWidth="1"/>
    <col min="17" max="18" width="9.28515625" style="11" bestFit="1" customWidth="1"/>
    <col min="19" max="161" width="10.7109375" customWidth="1"/>
  </cols>
  <sheetData>
    <row r="1" spans="1:18" s="23" customFormat="1" ht="15" customHeight="1" x14ac:dyDescent="0.25">
      <c r="A1" s="16" t="s">
        <v>0</v>
      </c>
      <c r="B1" s="17" t="s">
        <v>2</v>
      </c>
      <c r="C1" s="17" t="s">
        <v>3</v>
      </c>
      <c r="D1" s="17" t="s">
        <v>6</v>
      </c>
      <c r="E1" s="17" t="s">
        <v>4</v>
      </c>
      <c r="F1" s="21" t="s">
        <v>504</v>
      </c>
      <c r="G1" s="18" t="s">
        <v>505</v>
      </c>
      <c r="H1" s="20" t="s">
        <v>506</v>
      </c>
      <c r="I1" s="19" t="s">
        <v>507</v>
      </c>
      <c r="J1" s="19" t="s">
        <v>508</v>
      </c>
      <c r="K1" s="20" t="s">
        <v>509</v>
      </c>
      <c r="L1" s="21" t="s">
        <v>510</v>
      </c>
      <c r="M1" s="18" t="s">
        <v>511</v>
      </c>
      <c r="N1" s="19" t="s">
        <v>512</v>
      </c>
      <c r="O1" s="18" t="s">
        <v>513</v>
      </c>
      <c r="P1" s="19" t="s">
        <v>514</v>
      </c>
      <c r="Q1" s="21" t="s">
        <v>515</v>
      </c>
      <c r="R1" s="21" t="s">
        <v>516</v>
      </c>
    </row>
    <row r="2" spans="1:18" s="14" customFormat="1" x14ac:dyDescent="0.25">
      <c r="A2" s="16">
        <v>45016</v>
      </c>
      <c r="B2" s="17" t="s">
        <v>1</v>
      </c>
      <c r="C2" s="17" t="s">
        <v>575</v>
      </c>
      <c r="D2" s="124" t="s">
        <v>579</v>
      </c>
      <c r="E2" s="124" t="s">
        <v>579</v>
      </c>
      <c r="F2" s="124" t="s">
        <v>579</v>
      </c>
      <c r="G2" s="124" t="s">
        <v>579</v>
      </c>
      <c r="H2" s="124" t="s">
        <v>579</v>
      </c>
      <c r="I2" s="124" t="s">
        <v>579</v>
      </c>
      <c r="J2" s="124" t="s">
        <v>579</v>
      </c>
      <c r="K2" s="124" t="s">
        <v>579</v>
      </c>
      <c r="L2" s="124" t="s">
        <v>579</v>
      </c>
      <c r="M2" s="124" t="s">
        <v>579</v>
      </c>
      <c r="N2" s="124" t="s">
        <v>579</v>
      </c>
      <c r="O2" s="124" t="s">
        <v>579</v>
      </c>
      <c r="P2" s="124" t="s">
        <v>579</v>
      </c>
      <c r="Q2" s="124" t="s">
        <v>579</v>
      </c>
      <c r="R2" s="124" t="s">
        <v>579</v>
      </c>
    </row>
  </sheetData>
  <autoFilter ref="A1:R2" xr:uid="{AD5BD976-F12A-487A-A7B0-EE93A0B0FFEC}"/>
  <sortState xmlns:xlrd2="http://schemas.microsoft.com/office/spreadsheetml/2017/richdata2" ref="A1:R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B096-4BA3-4B17-902E-7A0963470F42}">
  <sheetPr codeName="Sheet21">
    <tabColor theme="4" tint="-0.249977111117893"/>
  </sheetPr>
  <dimension ref="A1:D207"/>
  <sheetViews>
    <sheetView zoomScaleNormal="100" workbookViewId="0">
      <pane xSplit="2" ySplit="1" topLeftCell="C128" activePane="bottomRight" state="frozen"/>
      <selection pane="topRight" activeCell="B1" sqref="B1"/>
      <selection pane="bottomLeft" activeCell="A2" sqref="A2"/>
      <selection pane="bottomRight" activeCell="C151" sqref="C151"/>
    </sheetView>
  </sheetViews>
  <sheetFormatPr defaultColWidth="14.42578125" defaultRowHeight="15" x14ac:dyDescent="0.25"/>
  <cols>
    <col min="1" max="1" width="13.42578125" style="81" bestFit="1" customWidth="1"/>
    <col min="2" max="2" width="12.42578125" style="27" bestFit="1" customWidth="1"/>
    <col min="3" max="3" width="114.5703125" style="27" customWidth="1"/>
    <col min="4" max="4" width="80.140625" style="27" bestFit="1" customWidth="1"/>
    <col min="5" max="16384" width="14.42578125" style="78"/>
  </cols>
  <sheetData>
    <row r="1" spans="1:4" s="75" customFormat="1" x14ac:dyDescent="0.25">
      <c r="A1" s="72" t="s">
        <v>320</v>
      </c>
      <c r="B1" s="73" t="s">
        <v>300</v>
      </c>
      <c r="C1" s="74" t="s">
        <v>554</v>
      </c>
      <c r="D1" s="72" t="s">
        <v>555</v>
      </c>
    </row>
    <row r="2" spans="1:4" s="75" customFormat="1" x14ac:dyDescent="0.25">
      <c r="A2" s="76" t="s">
        <v>576</v>
      </c>
      <c r="B2" s="77" t="s">
        <v>151</v>
      </c>
      <c r="C2" s="83" t="s">
        <v>577</v>
      </c>
      <c r="D2" s="82"/>
    </row>
    <row r="3" spans="1:4" x14ac:dyDescent="0.25">
      <c r="A3" s="76">
        <v>4.0999999999999996</v>
      </c>
      <c r="B3" s="77" t="s">
        <v>321</v>
      </c>
      <c r="C3" s="83" t="s">
        <v>578</v>
      </c>
      <c r="D3" s="82"/>
    </row>
    <row r="4" spans="1:4" x14ac:dyDescent="0.25">
      <c r="A4" s="76">
        <v>4.0999999999999996</v>
      </c>
      <c r="B4" s="77" t="s">
        <v>322</v>
      </c>
      <c r="C4" s="83" t="s">
        <v>579</v>
      </c>
      <c r="D4" s="84"/>
    </row>
    <row r="5" spans="1:4" x14ac:dyDescent="0.25">
      <c r="A5" s="76">
        <v>4.0999999999999996</v>
      </c>
      <c r="B5" s="77" t="s">
        <v>323</v>
      </c>
      <c r="C5" s="83" t="s">
        <v>579</v>
      </c>
      <c r="D5" s="84"/>
    </row>
    <row r="6" spans="1:4" x14ac:dyDescent="0.25">
      <c r="A6" s="76">
        <v>4.0999999999999996</v>
      </c>
      <c r="B6" s="77" t="s">
        <v>324</v>
      </c>
      <c r="C6" s="83" t="s">
        <v>580</v>
      </c>
      <c r="D6" s="84"/>
    </row>
    <row r="7" spans="1:4" x14ac:dyDescent="0.25">
      <c r="A7" s="76">
        <v>4.0999999999999996</v>
      </c>
      <c r="B7" s="77" t="s">
        <v>325</v>
      </c>
      <c r="C7" s="83" t="s">
        <v>580</v>
      </c>
      <c r="D7" s="84"/>
    </row>
    <row r="8" spans="1:4" x14ac:dyDescent="0.25">
      <c r="A8" s="76">
        <v>4.0999999999999996</v>
      </c>
      <c r="B8" s="77" t="s">
        <v>326</v>
      </c>
      <c r="C8" s="83"/>
      <c r="D8" s="84"/>
    </row>
    <row r="9" spans="1:4" x14ac:dyDescent="0.25">
      <c r="A9" s="76">
        <v>4.0999999999999996</v>
      </c>
      <c r="B9" s="77" t="s">
        <v>327</v>
      </c>
      <c r="C9" s="83" t="s">
        <v>581</v>
      </c>
      <c r="D9" s="84"/>
    </row>
    <row r="10" spans="1:4" x14ac:dyDescent="0.25">
      <c r="A10" s="76">
        <v>4.0999999999999996</v>
      </c>
      <c r="B10" s="77" t="s">
        <v>328</v>
      </c>
      <c r="C10" s="83" t="s">
        <v>582</v>
      </c>
      <c r="D10" s="84"/>
    </row>
    <row r="11" spans="1:4" x14ac:dyDescent="0.25">
      <c r="A11" s="76">
        <v>4.0999999999999996</v>
      </c>
      <c r="B11" s="77" t="s">
        <v>329</v>
      </c>
      <c r="C11" s="83" t="s">
        <v>583</v>
      </c>
      <c r="D11" s="84"/>
    </row>
    <row r="12" spans="1:4" x14ac:dyDescent="0.25">
      <c r="A12" s="76">
        <v>4.0999999999999996</v>
      </c>
      <c r="B12" s="77" t="s">
        <v>330</v>
      </c>
      <c r="C12" s="83" t="s">
        <v>579</v>
      </c>
      <c r="D12" s="84"/>
    </row>
    <row r="13" spans="1:4" x14ac:dyDescent="0.25">
      <c r="A13" s="79">
        <v>4.2</v>
      </c>
      <c r="B13" s="77" t="s">
        <v>331</v>
      </c>
      <c r="C13" s="83" t="s">
        <v>584</v>
      </c>
      <c r="D13" s="84"/>
    </row>
    <row r="14" spans="1:4" x14ac:dyDescent="0.25">
      <c r="A14" s="80">
        <v>4.3</v>
      </c>
      <c r="B14" s="77" t="s">
        <v>442</v>
      </c>
      <c r="C14" s="83"/>
      <c r="D14" s="84"/>
    </row>
    <row r="15" spans="1:4" x14ac:dyDescent="0.25">
      <c r="A15" s="80">
        <v>4.3</v>
      </c>
      <c r="B15" s="77" t="s">
        <v>443</v>
      </c>
      <c r="C15" s="83"/>
      <c r="D15" s="84"/>
    </row>
    <row r="16" spans="1:4" x14ac:dyDescent="0.25">
      <c r="A16" s="80">
        <v>4.3</v>
      </c>
      <c r="B16" s="77" t="s">
        <v>444</v>
      </c>
      <c r="C16" s="83"/>
      <c r="D16" s="84"/>
    </row>
    <row r="17" spans="1:4" x14ac:dyDescent="0.25">
      <c r="A17" s="80">
        <v>4.3</v>
      </c>
      <c r="B17" s="77" t="s">
        <v>445</v>
      </c>
      <c r="C17" s="83"/>
      <c r="D17" s="84"/>
    </row>
    <row r="18" spans="1:4" x14ac:dyDescent="0.25">
      <c r="A18" s="80">
        <v>4.3</v>
      </c>
      <c r="B18" s="77" t="s">
        <v>446</v>
      </c>
      <c r="C18" s="83"/>
      <c r="D18" s="84"/>
    </row>
    <row r="19" spans="1:4" x14ac:dyDescent="0.25">
      <c r="A19" s="80">
        <v>4.3</v>
      </c>
      <c r="B19" s="77" t="s">
        <v>447</v>
      </c>
      <c r="C19" s="83"/>
      <c r="D19" s="84"/>
    </row>
    <row r="20" spans="1:4" x14ac:dyDescent="0.25">
      <c r="A20" s="80">
        <v>4.3</v>
      </c>
      <c r="B20" s="77" t="s">
        <v>448</v>
      </c>
      <c r="C20" s="83"/>
      <c r="D20" s="84"/>
    </row>
    <row r="21" spans="1:4" x14ac:dyDescent="0.25">
      <c r="A21" s="80">
        <v>4.3</v>
      </c>
      <c r="B21" s="77" t="s">
        <v>449</v>
      </c>
      <c r="C21" s="83"/>
      <c r="D21" s="84"/>
    </row>
    <row r="22" spans="1:4" x14ac:dyDescent="0.25">
      <c r="A22" s="80">
        <v>4.3</v>
      </c>
      <c r="B22" s="77" t="s">
        <v>450</v>
      </c>
      <c r="C22" s="83"/>
      <c r="D22" s="84"/>
    </row>
    <row r="23" spans="1:4" x14ac:dyDescent="0.25">
      <c r="A23" s="80">
        <v>4.3</v>
      </c>
      <c r="B23" s="77" t="s">
        <v>451</v>
      </c>
      <c r="C23" s="83"/>
      <c r="D23" s="84"/>
    </row>
    <row r="24" spans="1:4" x14ac:dyDescent="0.25">
      <c r="A24" s="80">
        <v>4.3</v>
      </c>
      <c r="B24" s="77" t="s">
        <v>452</v>
      </c>
      <c r="C24" s="83"/>
      <c r="D24" s="84"/>
    </row>
    <row r="25" spans="1:4" x14ac:dyDescent="0.25">
      <c r="A25" s="80">
        <v>4.3</v>
      </c>
      <c r="B25" s="77" t="s">
        <v>453</v>
      </c>
      <c r="C25" s="83"/>
      <c r="D25" s="84"/>
    </row>
    <row r="26" spans="1:4" x14ac:dyDescent="0.25">
      <c r="A26" s="80">
        <v>4.3</v>
      </c>
      <c r="B26" s="77" t="s">
        <v>454</v>
      </c>
      <c r="C26" s="83"/>
      <c r="D26" s="84"/>
    </row>
    <row r="27" spans="1:4" x14ac:dyDescent="0.25">
      <c r="A27" s="80">
        <v>4.3</v>
      </c>
      <c r="B27" s="77" t="s">
        <v>455</v>
      </c>
      <c r="C27" s="83"/>
      <c r="D27" s="84"/>
    </row>
    <row r="28" spans="1:4" x14ac:dyDescent="0.25">
      <c r="A28" s="80">
        <v>4.3</v>
      </c>
      <c r="B28" s="77" t="s">
        <v>456</v>
      </c>
      <c r="C28" s="83"/>
      <c r="D28" s="84"/>
    </row>
    <row r="29" spans="1:4" x14ac:dyDescent="0.25">
      <c r="A29" s="80">
        <v>4.4000000000000004</v>
      </c>
      <c r="B29" s="77" t="s">
        <v>332</v>
      </c>
      <c r="C29" s="83"/>
      <c r="D29" s="84"/>
    </row>
    <row r="30" spans="1:4" x14ac:dyDescent="0.25">
      <c r="A30" s="80">
        <v>4.4000000000000004</v>
      </c>
      <c r="B30" s="77" t="s">
        <v>333</v>
      </c>
      <c r="C30" s="83"/>
      <c r="D30" s="84"/>
    </row>
    <row r="31" spans="1:4" x14ac:dyDescent="0.25">
      <c r="A31" s="80">
        <v>4.4000000000000004</v>
      </c>
      <c r="B31" s="77" t="s">
        <v>457</v>
      </c>
      <c r="C31" s="83"/>
      <c r="D31" s="84"/>
    </row>
    <row r="32" spans="1:4" x14ac:dyDescent="0.25">
      <c r="A32" s="80">
        <v>4.4000000000000004</v>
      </c>
      <c r="B32" s="77" t="s">
        <v>334</v>
      </c>
      <c r="C32" s="83" t="s">
        <v>586</v>
      </c>
      <c r="D32" s="84"/>
    </row>
    <row r="33" spans="1:4" x14ac:dyDescent="0.25">
      <c r="A33" s="80">
        <v>4.4000000000000004</v>
      </c>
      <c r="B33" s="77" t="s">
        <v>461</v>
      </c>
      <c r="C33" s="83"/>
      <c r="D33" s="84"/>
    </row>
    <row r="34" spans="1:4" ht="45" x14ac:dyDescent="0.25">
      <c r="A34" s="80">
        <v>4.4000000000000004</v>
      </c>
      <c r="B34" s="77" t="s">
        <v>458</v>
      </c>
      <c r="C34" s="83" t="s">
        <v>623</v>
      </c>
      <c r="D34" s="84"/>
    </row>
    <row r="35" spans="1:4" x14ac:dyDescent="0.25">
      <c r="A35" s="80">
        <v>4.4000000000000004</v>
      </c>
      <c r="B35" s="77" t="s">
        <v>459</v>
      </c>
      <c r="C35" s="83"/>
      <c r="D35" s="84"/>
    </row>
    <row r="36" spans="1:4" x14ac:dyDescent="0.25">
      <c r="A36" s="80">
        <v>4.4000000000000004</v>
      </c>
      <c r="B36" s="77" t="s">
        <v>335</v>
      </c>
      <c r="C36" s="83" t="s">
        <v>586</v>
      </c>
      <c r="D36" s="84"/>
    </row>
    <row r="37" spans="1:4" x14ac:dyDescent="0.25">
      <c r="A37" s="80">
        <v>4.4000000000000004</v>
      </c>
      <c r="B37" s="77" t="s">
        <v>462</v>
      </c>
      <c r="C37" s="83"/>
      <c r="D37" s="84"/>
    </row>
    <row r="38" spans="1:4" ht="45" x14ac:dyDescent="0.25">
      <c r="A38" s="80">
        <v>4.4000000000000004</v>
      </c>
      <c r="B38" s="77" t="s">
        <v>460</v>
      </c>
      <c r="C38" s="83" t="s">
        <v>624</v>
      </c>
      <c r="D38" s="84"/>
    </row>
    <row r="39" spans="1:4" x14ac:dyDescent="0.25">
      <c r="A39" s="79">
        <v>5.0999999999999996</v>
      </c>
      <c r="B39" s="77" t="s">
        <v>336</v>
      </c>
      <c r="C39" s="83"/>
      <c r="D39" s="84"/>
    </row>
    <row r="40" spans="1:4" x14ac:dyDescent="0.25">
      <c r="A40" s="79">
        <v>5.2</v>
      </c>
      <c r="B40" s="77" t="s">
        <v>337</v>
      </c>
      <c r="C40" s="83"/>
      <c r="D40" s="84"/>
    </row>
    <row r="41" spans="1:4" x14ac:dyDescent="0.25">
      <c r="A41" s="79">
        <v>5.3</v>
      </c>
      <c r="B41" s="77" t="s">
        <v>338</v>
      </c>
      <c r="C41" s="83"/>
      <c r="D41" s="84"/>
    </row>
    <row r="42" spans="1:4" x14ac:dyDescent="0.25">
      <c r="A42" s="79">
        <v>5.3</v>
      </c>
      <c r="B42" s="77" t="s">
        <v>339</v>
      </c>
      <c r="C42" s="83"/>
      <c r="D42" s="84"/>
    </row>
    <row r="43" spans="1:4" x14ac:dyDescent="0.25">
      <c r="A43" s="79">
        <v>5.3</v>
      </c>
      <c r="B43" s="77" t="s">
        <v>340</v>
      </c>
      <c r="C43" s="83"/>
      <c r="D43" s="84"/>
    </row>
    <row r="44" spans="1:4" x14ac:dyDescent="0.25">
      <c r="A44" s="79">
        <v>5.3</v>
      </c>
      <c r="B44" s="77" t="s">
        <v>341</v>
      </c>
      <c r="C44" s="83"/>
      <c r="D44" s="84"/>
    </row>
    <row r="45" spans="1:4" x14ac:dyDescent="0.25">
      <c r="A45" s="79">
        <v>6.1</v>
      </c>
      <c r="B45" s="77" t="s">
        <v>463</v>
      </c>
      <c r="C45" s="83"/>
      <c r="D45" s="84"/>
    </row>
    <row r="46" spans="1:4" x14ac:dyDescent="0.25">
      <c r="A46" s="79">
        <v>6.2</v>
      </c>
      <c r="B46" s="77" t="s">
        <v>464</v>
      </c>
      <c r="C46" s="83"/>
      <c r="D46" s="84"/>
    </row>
    <row r="47" spans="1:4" x14ac:dyDescent="0.25">
      <c r="A47" s="79">
        <v>6.2</v>
      </c>
      <c r="B47" s="77" t="s">
        <v>465</v>
      </c>
      <c r="C47" s="83"/>
      <c r="D47" s="84"/>
    </row>
    <row r="48" spans="1:4" x14ac:dyDescent="0.25">
      <c r="A48" s="79">
        <v>6.2</v>
      </c>
      <c r="B48" s="77" t="s">
        <v>466</v>
      </c>
      <c r="C48" s="83"/>
      <c r="D48" s="84"/>
    </row>
    <row r="49" spans="1:4" x14ac:dyDescent="0.25">
      <c r="A49" s="79">
        <v>6.2</v>
      </c>
      <c r="B49" s="77" t="s">
        <v>467</v>
      </c>
      <c r="C49" s="83"/>
      <c r="D49" s="84"/>
    </row>
    <row r="50" spans="1:4" x14ac:dyDescent="0.25">
      <c r="A50" s="79">
        <v>6.2</v>
      </c>
      <c r="B50" s="77" t="s">
        <v>468</v>
      </c>
      <c r="C50" s="83"/>
      <c r="D50" s="84"/>
    </row>
    <row r="51" spans="1:4" x14ac:dyDescent="0.25">
      <c r="A51" s="79">
        <v>6.2</v>
      </c>
      <c r="B51" s="77" t="s">
        <v>469</v>
      </c>
      <c r="C51" s="83"/>
      <c r="D51" s="84"/>
    </row>
    <row r="52" spans="1:4" x14ac:dyDescent="0.25">
      <c r="A52" s="79">
        <v>6.2</v>
      </c>
      <c r="B52" s="77" t="s">
        <v>470</v>
      </c>
      <c r="C52" s="83"/>
      <c r="D52" s="84"/>
    </row>
    <row r="53" spans="1:4" x14ac:dyDescent="0.25">
      <c r="A53" s="79">
        <v>6.2</v>
      </c>
      <c r="B53" s="77" t="s">
        <v>471</v>
      </c>
      <c r="C53" s="83"/>
      <c r="D53" s="84"/>
    </row>
    <row r="54" spans="1:4" x14ac:dyDescent="0.25">
      <c r="A54" s="79">
        <v>6.2</v>
      </c>
      <c r="B54" s="77" t="s">
        <v>472</v>
      </c>
      <c r="C54" s="83"/>
      <c r="D54" s="84"/>
    </row>
    <row r="55" spans="1:4" x14ac:dyDescent="0.25">
      <c r="A55" s="79">
        <v>6.2</v>
      </c>
      <c r="B55" s="77" t="s">
        <v>473</v>
      </c>
      <c r="C55" s="83"/>
      <c r="D55" s="84"/>
    </row>
    <row r="56" spans="1:4" x14ac:dyDescent="0.25">
      <c r="A56" s="79">
        <v>6.2</v>
      </c>
      <c r="B56" s="77" t="s">
        <v>474</v>
      </c>
      <c r="C56" s="83"/>
      <c r="D56" s="84"/>
    </row>
    <row r="57" spans="1:4" x14ac:dyDescent="0.25">
      <c r="A57" s="79">
        <v>6.2</v>
      </c>
      <c r="B57" s="77" t="s">
        <v>475</v>
      </c>
      <c r="C57" s="83"/>
      <c r="D57" s="84"/>
    </row>
    <row r="58" spans="1:4" x14ac:dyDescent="0.25">
      <c r="A58" s="79">
        <v>6.2</v>
      </c>
      <c r="B58" s="77" t="s">
        <v>476</v>
      </c>
      <c r="C58" s="83"/>
      <c r="D58" s="84"/>
    </row>
    <row r="59" spans="1:4" x14ac:dyDescent="0.25">
      <c r="A59" s="79">
        <v>6.2</v>
      </c>
      <c r="B59" s="77" t="s">
        <v>477</v>
      </c>
      <c r="C59" s="83"/>
      <c r="D59" s="84"/>
    </row>
    <row r="60" spans="1:4" x14ac:dyDescent="0.25">
      <c r="A60" s="79">
        <v>6.2</v>
      </c>
      <c r="B60" s="77" t="s">
        <v>478</v>
      </c>
      <c r="C60" s="83"/>
      <c r="D60" s="84"/>
    </row>
    <row r="61" spans="1:4" ht="75" x14ac:dyDescent="0.25">
      <c r="A61" s="79">
        <v>6.3</v>
      </c>
      <c r="B61" s="77" t="s">
        <v>342</v>
      </c>
      <c r="C61" s="83" t="s">
        <v>590</v>
      </c>
      <c r="D61" s="84"/>
    </row>
    <row r="62" spans="1:4" x14ac:dyDescent="0.25">
      <c r="A62" s="79">
        <v>6.4</v>
      </c>
      <c r="B62" s="77" t="s">
        <v>343</v>
      </c>
      <c r="C62" s="83"/>
      <c r="D62" s="84"/>
    </row>
    <row r="63" spans="1:4" x14ac:dyDescent="0.25">
      <c r="A63" s="79">
        <v>6.4</v>
      </c>
      <c r="B63" s="77" t="s">
        <v>344</v>
      </c>
      <c r="C63" s="83"/>
      <c r="D63" s="84"/>
    </row>
    <row r="64" spans="1:4" x14ac:dyDescent="0.25">
      <c r="A64" s="79">
        <v>6.4</v>
      </c>
      <c r="B64" s="77" t="s">
        <v>345</v>
      </c>
      <c r="C64" s="83"/>
      <c r="D64" s="84"/>
    </row>
    <row r="65" spans="1:4" x14ac:dyDescent="0.25">
      <c r="A65" s="79">
        <v>6.4</v>
      </c>
      <c r="B65" s="77" t="s">
        <v>346</v>
      </c>
      <c r="C65" s="83"/>
      <c r="D65" s="84"/>
    </row>
    <row r="66" spans="1:4" x14ac:dyDescent="0.25">
      <c r="A66" s="79">
        <v>6.4</v>
      </c>
      <c r="B66" s="77" t="s">
        <v>347</v>
      </c>
      <c r="C66" s="83"/>
      <c r="D66" s="84"/>
    </row>
    <row r="67" spans="1:4" x14ac:dyDescent="0.25">
      <c r="A67" s="79">
        <v>6.4</v>
      </c>
      <c r="B67" s="77" t="s">
        <v>348</v>
      </c>
      <c r="C67" s="83"/>
      <c r="D67" s="84"/>
    </row>
    <row r="68" spans="1:4" x14ac:dyDescent="0.25">
      <c r="A68" s="79">
        <v>6.4</v>
      </c>
      <c r="B68" s="77" t="s">
        <v>349</v>
      </c>
      <c r="C68" s="83"/>
      <c r="D68" s="84"/>
    </row>
    <row r="69" spans="1:4" x14ac:dyDescent="0.25">
      <c r="A69" s="79">
        <v>6.4</v>
      </c>
      <c r="B69" s="77" t="s">
        <v>350</v>
      </c>
      <c r="C69" s="83"/>
      <c r="D69" s="84"/>
    </row>
    <row r="70" spans="1:4" x14ac:dyDescent="0.25">
      <c r="A70" s="79">
        <v>6.4</v>
      </c>
      <c r="B70" s="77" t="s">
        <v>351</v>
      </c>
      <c r="C70" s="83"/>
      <c r="D70" s="84"/>
    </row>
    <row r="71" spans="1:4" x14ac:dyDescent="0.25">
      <c r="A71" s="79">
        <v>6.4</v>
      </c>
      <c r="B71" s="77" t="s">
        <v>352</v>
      </c>
      <c r="C71" s="83"/>
      <c r="D71" s="84"/>
    </row>
    <row r="72" spans="1:4" x14ac:dyDescent="0.25">
      <c r="A72" s="79">
        <v>6.4</v>
      </c>
      <c r="B72" s="77" t="s">
        <v>353</v>
      </c>
      <c r="C72" s="83"/>
      <c r="D72" s="84"/>
    </row>
    <row r="73" spans="1:4" x14ac:dyDescent="0.25">
      <c r="A73" s="79">
        <v>6.4</v>
      </c>
      <c r="B73" s="77" t="s">
        <v>354</v>
      </c>
      <c r="C73" s="83"/>
      <c r="D73" s="84"/>
    </row>
    <row r="74" spans="1:4" x14ac:dyDescent="0.25">
      <c r="A74" s="79">
        <v>6.4</v>
      </c>
      <c r="B74" s="77" t="s">
        <v>355</v>
      </c>
      <c r="C74" s="83"/>
      <c r="D74" s="84"/>
    </row>
    <row r="75" spans="1:4" x14ac:dyDescent="0.25">
      <c r="A75" s="79">
        <v>6.4</v>
      </c>
      <c r="B75" s="77" t="s">
        <v>356</v>
      </c>
      <c r="C75" s="83"/>
      <c r="D75" s="84"/>
    </row>
    <row r="76" spans="1:4" x14ac:dyDescent="0.25">
      <c r="A76" s="79">
        <v>6.4</v>
      </c>
      <c r="B76" s="77" t="s">
        <v>357</v>
      </c>
      <c r="C76" s="83"/>
      <c r="D76" s="84"/>
    </row>
    <row r="77" spans="1:4" x14ac:dyDescent="0.25">
      <c r="A77" s="79">
        <v>6.5</v>
      </c>
      <c r="B77" s="77" t="s">
        <v>358</v>
      </c>
      <c r="C77" s="83"/>
      <c r="D77" s="84"/>
    </row>
    <row r="78" spans="1:4" x14ac:dyDescent="0.25">
      <c r="A78" s="79">
        <v>6.5</v>
      </c>
      <c r="B78" s="77" t="s">
        <v>359</v>
      </c>
      <c r="C78" s="83"/>
      <c r="D78" s="84"/>
    </row>
    <row r="79" spans="1:4" x14ac:dyDescent="0.25">
      <c r="A79" s="79">
        <v>6.5</v>
      </c>
      <c r="B79" s="77" t="s">
        <v>360</v>
      </c>
      <c r="C79" s="83"/>
      <c r="D79" s="84"/>
    </row>
    <row r="80" spans="1:4" x14ac:dyDescent="0.25">
      <c r="A80" s="79">
        <v>6.5</v>
      </c>
      <c r="B80" s="77" t="s">
        <v>361</v>
      </c>
      <c r="C80" s="83"/>
      <c r="D80" s="84"/>
    </row>
    <row r="81" spans="1:4" x14ac:dyDescent="0.25">
      <c r="A81" s="79">
        <v>6.5</v>
      </c>
      <c r="B81" s="77" t="s">
        <v>362</v>
      </c>
      <c r="C81" s="83"/>
      <c r="D81" s="84"/>
    </row>
    <row r="82" spans="1:4" x14ac:dyDescent="0.25">
      <c r="A82" s="79">
        <v>6.5</v>
      </c>
      <c r="B82" s="77" t="s">
        <v>363</v>
      </c>
      <c r="C82" s="83"/>
      <c r="D82" s="84"/>
    </row>
    <row r="83" spans="1:4" x14ac:dyDescent="0.25">
      <c r="A83" s="79">
        <v>6.5</v>
      </c>
      <c r="B83" s="77" t="s">
        <v>364</v>
      </c>
      <c r="C83" s="83"/>
      <c r="D83" s="84"/>
    </row>
    <row r="84" spans="1:4" x14ac:dyDescent="0.25">
      <c r="A84" s="79">
        <v>6.6</v>
      </c>
      <c r="B84" s="77" t="s">
        <v>365</v>
      </c>
      <c r="C84" s="83"/>
      <c r="D84" s="84"/>
    </row>
    <row r="85" spans="1:4" x14ac:dyDescent="0.25">
      <c r="A85" s="79">
        <v>6.7</v>
      </c>
      <c r="B85" s="77" t="s">
        <v>366</v>
      </c>
      <c r="C85" s="83"/>
      <c r="D85" s="84"/>
    </row>
    <row r="86" spans="1:4" x14ac:dyDescent="0.25">
      <c r="A86" s="79">
        <v>6.8</v>
      </c>
      <c r="B86" s="77" t="s">
        <v>367</v>
      </c>
      <c r="C86" s="83" t="s">
        <v>635</v>
      </c>
      <c r="D86" s="84"/>
    </row>
    <row r="87" spans="1:4" x14ac:dyDescent="0.25">
      <c r="A87" s="79">
        <v>7.1</v>
      </c>
      <c r="B87" s="77" t="s">
        <v>368</v>
      </c>
      <c r="C87" s="83"/>
      <c r="D87" s="84"/>
    </row>
    <row r="88" spans="1:4" x14ac:dyDescent="0.25">
      <c r="A88" s="79">
        <v>7.1</v>
      </c>
      <c r="B88" s="77" t="s">
        <v>479</v>
      </c>
      <c r="C88" s="83"/>
      <c r="D88" s="84"/>
    </row>
    <row r="89" spans="1:4" x14ac:dyDescent="0.25">
      <c r="A89" s="79">
        <v>7.1</v>
      </c>
      <c r="B89" s="77" t="s">
        <v>480</v>
      </c>
      <c r="C89" s="83"/>
      <c r="D89" s="84"/>
    </row>
    <row r="90" spans="1:4" x14ac:dyDescent="0.25">
      <c r="A90" s="79">
        <v>7.1</v>
      </c>
      <c r="B90" s="77" t="s">
        <v>481</v>
      </c>
      <c r="C90" s="83"/>
      <c r="D90" s="84"/>
    </row>
    <row r="91" spans="1:4" x14ac:dyDescent="0.25">
      <c r="A91" s="79">
        <v>7.1</v>
      </c>
      <c r="B91" s="77" t="s">
        <v>482</v>
      </c>
      <c r="C91" s="83"/>
      <c r="D91" s="84"/>
    </row>
    <row r="92" spans="1:4" x14ac:dyDescent="0.25">
      <c r="A92" s="79">
        <v>7.1</v>
      </c>
      <c r="B92" s="77" t="s">
        <v>483</v>
      </c>
      <c r="C92" s="83"/>
      <c r="D92" s="84"/>
    </row>
    <row r="93" spans="1:4" x14ac:dyDescent="0.25">
      <c r="A93" s="79">
        <v>7.1</v>
      </c>
      <c r="B93" s="77" t="s">
        <v>484</v>
      </c>
      <c r="C93" s="83"/>
      <c r="D93" s="84"/>
    </row>
    <row r="94" spans="1:4" ht="45" x14ac:dyDescent="0.25">
      <c r="A94" s="79">
        <v>7.1</v>
      </c>
      <c r="B94" s="77" t="s">
        <v>485</v>
      </c>
      <c r="C94" s="83" t="s">
        <v>632</v>
      </c>
      <c r="D94" s="84"/>
    </row>
    <row r="95" spans="1:4" x14ac:dyDescent="0.25">
      <c r="A95" s="79">
        <v>7.1</v>
      </c>
      <c r="B95" s="77" t="s">
        <v>486</v>
      </c>
      <c r="C95" s="83"/>
      <c r="D95" s="84"/>
    </row>
    <row r="96" spans="1:4" x14ac:dyDescent="0.25">
      <c r="A96" s="79">
        <v>7.1</v>
      </c>
      <c r="B96" s="77" t="s">
        <v>369</v>
      </c>
      <c r="C96" s="83" t="s">
        <v>633</v>
      </c>
      <c r="D96" s="84"/>
    </row>
    <row r="97" spans="1:4" x14ac:dyDescent="0.25">
      <c r="A97" s="79">
        <v>7.1</v>
      </c>
      <c r="B97" s="77" t="s">
        <v>370</v>
      </c>
      <c r="C97" s="83"/>
      <c r="D97" s="84"/>
    </row>
    <row r="98" spans="1:4" x14ac:dyDescent="0.25">
      <c r="A98" s="79">
        <v>7.2</v>
      </c>
      <c r="B98" s="77" t="s">
        <v>371</v>
      </c>
      <c r="C98" s="83"/>
      <c r="D98" s="84"/>
    </row>
    <row r="99" spans="1:4" x14ac:dyDescent="0.25">
      <c r="A99" s="79">
        <v>7.3</v>
      </c>
      <c r="B99" s="77" t="s">
        <v>487</v>
      </c>
      <c r="C99" s="83"/>
      <c r="D99" s="84"/>
    </row>
    <row r="100" spans="1:4" x14ac:dyDescent="0.25">
      <c r="A100" s="79">
        <v>7.3</v>
      </c>
      <c r="B100" s="77" t="s">
        <v>372</v>
      </c>
      <c r="C100" s="83"/>
      <c r="D100" s="84"/>
    </row>
    <row r="101" spans="1:4" x14ac:dyDescent="0.25">
      <c r="A101" s="79">
        <v>7.3</v>
      </c>
      <c r="B101" s="77" t="s">
        <v>490</v>
      </c>
      <c r="C101" s="83"/>
      <c r="D101" s="84"/>
    </row>
    <row r="102" spans="1:4" x14ac:dyDescent="0.25">
      <c r="A102" s="79">
        <v>7.3</v>
      </c>
      <c r="B102" s="77" t="s">
        <v>488</v>
      </c>
      <c r="C102" s="83"/>
      <c r="D102" s="84"/>
    </row>
    <row r="103" spans="1:4" x14ac:dyDescent="0.25">
      <c r="A103" s="79">
        <v>7.3</v>
      </c>
      <c r="B103" s="77" t="s">
        <v>489</v>
      </c>
      <c r="C103" s="83"/>
      <c r="D103" s="84"/>
    </row>
    <row r="104" spans="1:4" x14ac:dyDescent="0.25">
      <c r="A104" s="79">
        <v>7.3</v>
      </c>
      <c r="B104" s="77" t="s">
        <v>492</v>
      </c>
      <c r="C104" s="83"/>
      <c r="D104" s="84"/>
    </row>
    <row r="105" spans="1:4" x14ac:dyDescent="0.25">
      <c r="A105" s="79">
        <v>7.3</v>
      </c>
      <c r="B105" s="77" t="s">
        <v>491</v>
      </c>
      <c r="C105" s="83"/>
      <c r="D105" s="84"/>
    </row>
    <row r="106" spans="1:4" x14ac:dyDescent="0.25">
      <c r="A106" s="79">
        <v>12.1</v>
      </c>
      <c r="B106" s="77" t="s">
        <v>373</v>
      </c>
      <c r="C106" s="83"/>
      <c r="D106" s="84"/>
    </row>
    <row r="107" spans="1:4" x14ac:dyDescent="0.25">
      <c r="A107" s="79">
        <v>12.1</v>
      </c>
      <c r="B107" s="77" t="s">
        <v>374</v>
      </c>
      <c r="C107" s="83"/>
      <c r="D107" s="84"/>
    </row>
    <row r="108" spans="1:4" x14ac:dyDescent="0.25">
      <c r="A108" s="79">
        <v>12.1</v>
      </c>
      <c r="B108" s="77" t="s">
        <v>375</v>
      </c>
      <c r="C108" s="83"/>
      <c r="D108" s="84"/>
    </row>
    <row r="109" spans="1:4" x14ac:dyDescent="0.25">
      <c r="A109" s="79">
        <v>12.2</v>
      </c>
      <c r="B109" s="77" t="s">
        <v>376</v>
      </c>
      <c r="C109" s="83"/>
      <c r="D109" s="84"/>
    </row>
    <row r="110" spans="1:4" x14ac:dyDescent="0.25">
      <c r="A110" s="79">
        <v>12.2</v>
      </c>
      <c r="B110" s="77" t="s">
        <v>377</v>
      </c>
      <c r="C110" s="83"/>
      <c r="D110" s="84"/>
    </row>
    <row r="111" spans="1:4" x14ac:dyDescent="0.25">
      <c r="A111" s="79">
        <v>12.2</v>
      </c>
      <c r="B111" s="77" t="s">
        <v>378</v>
      </c>
      <c r="C111" s="83"/>
      <c r="D111" s="84"/>
    </row>
    <row r="112" spans="1:4" x14ac:dyDescent="0.25">
      <c r="A112" s="79">
        <v>13.1</v>
      </c>
      <c r="B112" s="77" t="s">
        <v>379</v>
      </c>
      <c r="C112" s="83"/>
      <c r="D112" s="84"/>
    </row>
    <row r="113" spans="1:4" x14ac:dyDescent="0.25">
      <c r="A113" s="79">
        <v>13.1</v>
      </c>
      <c r="B113" s="77" t="s">
        <v>380</v>
      </c>
      <c r="C113" s="83"/>
      <c r="D113" s="84"/>
    </row>
    <row r="114" spans="1:4" x14ac:dyDescent="0.25">
      <c r="A114" s="79">
        <v>13.1</v>
      </c>
      <c r="B114" s="77" t="s">
        <v>381</v>
      </c>
      <c r="C114" s="83"/>
      <c r="D114" s="84"/>
    </row>
    <row r="115" spans="1:4" x14ac:dyDescent="0.25">
      <c r="A115" s="79">
        <v>13.1</v>
      </c>
      <c r="B115" s="77" t="s">
        <v>382</v>
      </c>
      <c r="C115" s="83"/>
      <c r="D115" s="84"/>
    </row>
    <row r="116" spans="1:4" x14ac:dyDescent="0.25">
      <c r="A116" s="79">
        <v>13.1</v>
      </c>
      <c r="B116" s="77" t="s">
        <v>383</v>
      </c>
      <c r="C116" s="83"/>
      <c r="D116" s="84"/>
    </row>
    <row r="117" spans="1:4" x14ac:dyDescent="0.25">
      <c r="A117" s="79">
        <v>14.1</v>
      </c>
      <c r="B117" s="77" t="s">
        <v>384</v>
      </c>
      <c r="C117" s="83" t="s">
        <v>628</v>
      </c>
      <c r="D117" s="84"/>
    </row>
    <row r="118" spans="1:4" x14ac:dyDescent="0.25">
      <c r="A118" s="79">
        <v>14.1</v>
      </c>
      <c r="B118" s="77" t="s">
        <v>385</v>
      </c>
      <c r="C118" s="83" t="s">
        <v>629</v>
      </c>
      <c r="D118" s="84"/>
    </row>
    <row r="119" spans="1:4" x14ac:dyDescent="0.25">
      <c r="A119" s="79">
        <v>14.1</v>
      </c>
      <c r="B119" s="77" t="s">
        <v>386</v>
      </c>
      <c r="C119" s="83" t="s">
        <v>579</v>
      </c>
      <c r="D119" s="84"/>
    </row>
    <row r="120" spans="1:4" x14ac:dyDescent="0.25">
      <c r="A120" s="79">
        <v>14.1</v>
      </c>
      <c r="B120" s="77" t="s">
        <v>387</v>
      </c>
      <c r="C120" s="83" t="s">
        <v>579</v>
      </c>
      <c r="D120" s="84"/>
    </row>
    <row r="121" spans="1:4" x14ac:dyDescent="0.25">
      <c r="A121" s="79">
        <v>15.1</v>
      </c>
      <c r="B121" s="113" t="s">
        <v>388</v>
      </c>
      <c r="C121" s="83" t="s">
        <v>599</v>
      </c>
      <c r="D121" s="84"/>
    </row>
    <row r="122" spans="1:4" x14ac:dyDescent="0.25">
      <c r="A122" s="79">
        <v>15.1</v>
      </c>
      <c r="B122" s="113" t="s">
        <v>389</v>
      </c>
      <c r="C122" s="83"/>
      <c r="D122" s="84"/>
    </row>
    <row r="123" spans="1:4" x14ac:dyDescent="0.25">
      <c r="A123" s="79">
        <v>15.2</v>
      </c>
      <c r="B123" s="113" t="s">
        <v>390</v>
      </c>
      <c r="C123" s="83"/>
      <c r="D123" s="84"/>
    </row>
    <row r="124" spans="1:4" x14ac:dyDescent="0.25">
      <c r="A124" s="79">
        <v>15.2</v>
      </c>
      <c r="B124" s="113" t="s">
        <v>391</v>
      </c>
      <c r="C124" s="83"/>
      <c r="D124" s="84"/>
    </row>
    <row r="125" spans="1:4" x14ac:dyDescent="0.25">
      <c r="A125" s="79">
        <v>15.2</v>
      </c>
      <c r="B125" s="113" t="s">
        <v>392</v>
      </c>
      <c r="C125" s="83"/>
      <c r="D125" s="84"/>
    </row>
    <row r="126" spans="1:4" x14ac:dyDescent="0.25">
      <c r="A126" s="79">
        <v>15.2</v>
      </c>
      <c r="B126" s="113" t="s">
        <v>393</v>
      </c>
      <c r="C126" s="83"/>
      <c r="D126" s="84"/>
    </row>
    <row r="127" spans="1:4" x14ac:dyDescent="0.25">
      <c r="A127" s="79">
        <v>15.2</v>
      </c>
      <c r="B127" s="113" t="s">
        <v>394</v>
      </c>
      <c r="C127" s="83"/>
      <c r="D127" s="84"/>
    </row>
    <row r="128" spans="1:4" x14ac:dyDescent="0.25">
      <c r="A128" s="79">
        <v>15.2</v>
      </c>
      <c r="B128" s="113" t="s">
        <v>395</v>
      </c>
      <c r="C128" s="83"/>
      <c r="D128" s="84"/>
    </row>
    <row r="129" spans="1:4" x14ac:dyDescent="0.25">
      <c r="A129" s="79">
        <v>15.2</v>
      </c>
      <c r="B129" s="113" t="s">
        <v>396</v>
      </c>
      <c r="C129" s="83"/>
      <c r="D129" s="84"/>
    </row>
    <row r="130" spans="1:4" x14ac:dyDescent="0.25">
      <c r="A130" s="79">
        <v>15.3</v>
      </c>
      <c r="B130" s="113" t="s">
        <v>397</v>
      </c>
      <c r="C130" s="83"/>
      <c r="D130" s="84"/>
    </row>
    <row r="131" spans="1:4" x14ac:dyDescent="0.25">
      <c r="A131" s="79">
        <v>15.3</v>
      </c>
      <c r="B131" s="113" t="s">
        <v>398</v>
      </c>
      <c r="C131" s="83"/>
      <c r="D131" s="84"/>
    </row>
    <row r="132" spans="1:4" x14ac:dyDescent="0.25">
      <c r="A132" s="79">
        <v>16.100000000000001</v>
      </c>
      <c r="B132" s="77" t="s">
        <v>399</v>
      </c>
      <c r="C132" s="83"/>
      <c r="D132" s="84"/>
    </row>
    <row r="133" spans="1:4" x14ac:dyDescent="0.25">
      <c r="A133" s="79">
        <v>16.100000000000001</v>
      </c>
      <c r="B133" s="77" t="s">
        <v>400</v>
      </c>
      <c r="C133" s="83"/>
      <c r="D133" s="84"/>
    </row>
    <row r="134" spans="1:4" x14ac:dyDescent="0.25">
      <c r="A134" s="79">
        <v>16.2</v>
      </c>
      <c r="B134" s="77" t="s">
        <v>401</v>
      </c>
      <c r="C134" s="83"/>
      <c r="D134" s="84"/>
    </row>
    <row r="135" spans="1:4" x14ac:dyDescent="0.25">
      <c r="A135" s="79">
        <v>16.2</v>
      </c>
      <c r="B135" s="77" t="s">
        <v>402</v>
      </c>
      <c r="C135" s="83"/>
      <c r="D135" s="84"/>
    </row>
    <row r="136" spans="1:4" x14ac:dyDescent="0.25">
      <c r="A136" s="79">
        <v>16.2</v>
      </c>
      <c r="B136" s="77" t="s">
        <v>403</v>
      </c>
      <c r="C136" s="83"/>
      <c r="D136" s="84"/>
    </row>
    <row r="137" spans="1:4" x14ac:dyDescent="0.25">
      <c r="A137" s="79">
        <v>16.2</v>
      </c>
      <c r="B137" s="77" t="s">
        <v>404</v>
      </c>
      <c r="C137" s="83"/>
      <c r="D137" s="84"/>
    </row>
    <row r="138" spans="1:4" x14ac:dyDescent="0.25">
      <c r="A138" s="79">
        <v>16.2</v>
      </c>
      <c r="B138" s="77" t="s">
        <v>405</v>
      </c>
      <c r="C138" s="83"/>
      <c r="D138" s="84"/>
    </row>
    <row r="139" spans="1:4" x14ac:dyDescent="0.25">
      <c r="A139" s="79">
        <v>16.2</v>
      </c>
      <c r="B139" s="77" t="s">
        <v>406</v>
      </c>
      <c r="C139" s="83"/>
      <c r="D139" s="84"/>
    </row>
    <row r="140" spans="1:4" x14ac:dyDescent="0.25">
      <c r="A140" s="79">
        <v>16.2</v>
      </c>
      <c r="B140" s="77" t="s">
        <v>407</v>
      </c>
      <c r="C140" s="83"/>
      <c r="D140" s="84"/>
    </row>
    <row r="141" spans="1:4" x14ac:dyDescent="0.25">
      <c r="A141" s="79">
        <v>16.2</v>
      </c>
      <c r="B141" s="77" t="s">
        <v>493</v>
      </c>
      <c r="C141" s="83" t="s">
        <v>604</v>
      </c>
      <c r="D141" s="84"/>
    </row>
    <row r="142" spans="1:4" x14ac:dyDescent="0.25">
      <c r="A142" s="79">
        <v>16.2</v>
      </c>
      <c r="B142" s="77" t="s">
        <v>408</v>
      </c>
      <c r="C142" s="83" t="s">
        <v>634</v>
      </c>
      <c r="D142" s="84"/>
    </row>
    <row r="143" spans="1:4" x14ac:dyDescent="0.25">
      <c r="A143" s="79">
        <v>16.2</v>
      </c>
      <c r="B143" s="77" t="s">
        <v>409</v>
      </c>
      <c r="C143" s="83" t="s">
        <v>601</v>
      </c>
      <c r="D143" s="84"/>
    </row>
    <row r="144" spans="1:4" x14ac:dyDescent="0.25">
      <c r="A144" s="79">
        <v>16.2</v>
      </c>
      <c r="B144" s="77" t="s">
        <v>410</v>
      </c>
      <c r="C144" s="83" t="s">
        <v>601</v>
      </c>
      <c r="D144" s="84"/>
    </row>
    <row r="145" spans="1:4" x14ac:dyDescent="0.25">
      <c r="A145" s="79">
        <v>16.2</v>
      </c>
      <c r="B145" s="77" t="s">
        <v>411</v>
      </c>
      <c r="C145" s="83" t="s">
        <v>601</v>
      </c>
      <c r="D145" s="84"/>
    </row>
    <row r="146" spans="1:4" x14ac:dyDescent="0.25">
      <c r="A146" s="79">
        <v>16.2</v>
      </c>
      <c r="B146" s="77" t="s">
        <v>412</v>
      </c>
      <c r="C146" s="83" t="s">
        <v>601</v>
      </c>
      <c r="D146" s="84"/>
    </row>
    <row r="147" spans="1:4" x14ac:dyDescent="0.25">
      <c r="A147" s="79">
        <v>16.2</v>
      </c>
      <c r="B147" s="77" t="s">
        <v>413</v>
      </c>
      <c r="C147" s="83" t="s">
        <v>601</v>
      </c>
      <c r="D147" s="84"/>
    </row>
    <row r="148" spans="1:4" x14ac:dyDescent="0.25">
      <c r="A148" s="79">
        <v>16.2</v>
      </c>
      <c r="B148" s="77" t="s">
        <v>494</v>
      </c>
      <c r="C148" s="83" t="s">
        <v>603</v>
      </c>
      <c r="D148" s="84"/>
    </row>
    <row r="149" spans="1:4" x14ac:dyDescent="0.25">
      <c r="A149" s="79">
        <v>16.2</v>
      </c>
      <c r="B149" s="77" t="s">
        <v>414</v>
      </c>
      <c r="C149" s="83" t="s">
        <v>601</v>
      </c>
      <c r="D149" s="84"/>
    </row>
    <row r="150" spans="1:4" x14ac:dyDescent="0.25">
      <c r="A150" s="79">
        <v>16.2</v>
      </c>
      <c r="B150" s="77" t="s">
        <v>415</v>
      </c>
      <c r="C150" s="83"/>
      <c r="D150" s="84"/>
    </row>
    <row r="151" spans="1:4" ht="30" x14ac:dyDescent="0.25">
      <c r="A151" s="79">
        <v>16.2</v>
      </c>
      <c r="B151" s="77" t="s">
        <v>416</v>
      </c>
      <c r="C151" s="83" t="s">
        <v>602</v>
      </c>
      <c r="D151" s="84"/>
    </row>
    <row r="152" spans="1:4" x14ac:dyDescent="0.25">
      <c r="A152" s="79">
        <v>16.2</v>
      </c>
      <c r="B152" s="77" t="s">
        <v>417</v>
      </c>
      <c r="C152" s="83"/>
      <c r="D152" s="84"/>
    </row>
    <row r="153" spans="1:4" x14ac:dyDescent="0.25">
      <c r="A153" s="79">
        <v>16.2</v>
      </c>
      <c r="B153" s="77" t="s">
        <v>418</v>
      </c>
      <c r="C153" s="83" t="s">
        <v>601</v>
      </c>
      <c r="D153" s="84"/>
    </row>
    <row r="154" spans="1:4" x14ac:dyDescent="0.25">
      <c r="A154" s="79">
        <v>16.3</v>
      </c>
      <c r="B154" s="77" t="s">
        <v>419</v>
      </c>
      <c r="C154" s="83" t="s">
        <v>608</v>
      </c>
      <c r="D154" s="84"/>
    </row>
    <row r="155" spans="1:4" x14ac:dyDescent="0.25">
      <c r="A155" s="79">
        <v>16.3</v>
      </c>
      <c r="B155" s="77" t="s">
        <v>420</v>
      </c>
      <c r="C155" s="83" t="s">
        <v>608</v>
      </c>
      <c r="D155" s="84"/>
    </row>
    <row r="156" spans="1:4" x14ac:dyDescent="0.25">
      <c r="A156" s="79">
        <v>16.3</v>
      </c>
      <c r="B156" s="77" t="s">
        <v>495</v>
      </c>
      <c r="C156" s="83" t="s">
        <v>608</v>
      </c>
      <c r="D156" s="84"/>
    </row>
    <row r="157" spans="1:4" x14ac:dyDescent="0.25">
      <c r="A157" s="79">
        <v>16.3</v>
      </c>
      <c r="B157" s="77" t="s">
        <v>496</v>
      </c>
      <c r="C157" s="83" t="s">
        <v>608</v>
      </c>
      <c r="D157" s="84"/>
    </row>
    <row r="158" spans="1:4" x14ac:dyDescent="0.25">
      <c r="A158" s="79">
        <v>17.100000000000001</v>
      </c>
      <c r="B158" s="77" t="s">
        <v>421</v>
      </c>
      <c r="C158" s="83"/>
      <c r="D158" s="84"/>
    </row>
    <row r="159" spans="1:4" x14ac:dyDescent="0.25">
      <c r="A159" s="79">
        <v>17.2</v>
      </c>
      <c r="B159" s="77" t="s">
        <v>422</v>
      </c>
      <c r="C159" s="83"/>
      <c r="D159" s="84"/>
    </row>
    <row r="160" spans="1:4" x14ac:dyDescent="0.25">
      <c r="A160" s="79">
        <v>17.3</v>
      </c>
      <c r="B160" s="77" t="s">
        <v>497</v>
      </c>
      <c r="C160" s="83"/>
      <c r="D160" s="84"/>
    </row>
    <row r="161" spans="1:4" x14ac:dyDescent="0.25">
      <c r="A161" s="79">
        <v>17.399999999999999</v>
      </c>
      <c r="B161" s="77" t="s">
        <v>423</v>
      </c>
      <c r="C161" s="83"/>
      <c r="D161" s="84"/>
    </row>
    <row r="162" spans="1:4" x14ac:dyDescent="0.25">
      <c r="A162" s="79">
        <v>18.100000000000001</v>
      </c>
      <c r="B162" s="77" t="s">
        <v>424</v>
      </c>
      <c r="C162" s="83"/>
      <c r="D162" s="84"/>
    </row>
    <row r="163" spans="1:4" x14ac:dyDescent="0.25">
      <c r="A163" s="79">
        <v>18.100000000000001</v>
      </c>
      <c r="B163" s="77" t="s">
        <v>425</v>
      </c>
      <c r="C163" s="83"/>
      <c r="D163" s="84"/>
    </row>
    <row r="164" spans="1:4" x14ac:dyDescent="0.25">
      <c r="A164" s="79">
        <v>18.100000000000001</v>
      </c>
      <c r="B164" s="77" t="s">
        <v>426</v>
      </c>
      <c r="C164" s="83" t="s">
        <v>611</v>
      </c>
      <c r="D164" s="84"/>
    </row>
    <row r="165" spans="1:4" x14ac:dyDescent="0.25">
      <c r="A165" s="79">
        <v>18.100000000000001</v>
      </c>
      <c r="B165" s="77" t="s">
        <v>427</v>
      </c>
      <c r="C165" s="83"/>
      <c r="D165" s="84"/>
    </row>
    <row r="166" spans="1:4" x14ac:dyDescent="0.25">
      <c r="A166" s="79">
        <v>18.100000000000001</v>
      </c>
      <c r="B166" s="77" t="s">
        <v>428</v>
      </c>
      <c r="C166" s="83"/>
      <c r="D166" s="84"/>
    </row>
    <row r="167" spans="1:4" ht="30.75" customHeight="1" x14ac:dyDescent="0.25">
      <c r="A167" s="79">
        <v>18.100000000000001</v>
      </c>
      <c r="B167" s="77" t="s">
        <v>429</v>
      </c>
      <c r="C167" s="83" t="s">
        <v>609</v>
      </c>
      <c r="D167" s="84"/>
    </row>
    <row r="168" spans="1:4" x14ac:dyDescent="0.25">
      <c r="A168" s="79">
        <v>18.100000000000001</v>
      </c>
      <c r="B168" s="77" t="s">
        <v>430</v>
      </c>
      <c r="C168" s="83" t="s">
        <v>610</v>
      </c>
      <c r="D168" s="84"/>
    </row>
    <row r="169" spans="1:4" x14ac:dyDescent="0.25">
      <c r="A169" s="79">
        <v>18.100000000000001</v>
      </c>
      <c r="B169" s="77" t="s">
        <v>431</v>
      </c>
      <c r="C169" s="83"/>
      <c r="D169" s="84"/>
    </row>
    <row r="170" spans="1:4" x14ac:dyDescent="0.25">
      <c r="A170" s="79">
        <v>18.100000000000001</v>
      </c>
      <c r="B170" s="77" t="s">
        <v>432</v>
      </c>
      <c r="C170" s="83"/>
      <c r="D170" s="84"/>
    </row>
    <row r="171" spans="1:4" x14ac:dyDescent="0.25">
      <c r="A171" s="79">
        <v>18.2</v>
      </c>
      <c r="B171" s="77" t="s">
        <v>498</v>
      </c>
      <c r="C171" s="83"/>
      <c r="D171" s="84"/>
    </row>
    <row r="172" spans="1:4" x14ac:dyDescent="0.25">
      <c r="A172" s="79">
        <v>18.2</v>
      </c>
      <c r="B172" s="77" t="s">
        <v>499</v>
      </c>
      <c r="C172" s="83" t="s">
        <v>630</v>
      </c>
      <c r="D172" s="84"/>
    </row>
    <row r="173" spans="1:4" x14ac:dyDescent="0.25">
      <c r="A173" s="79">
        <v>18.2</v>
      </c>
      <c r="B173" s="77" t="s">
        <v>500</v>
      </c>
      <c r="C173" s="83" t="s">
        <v>630</v>
      </c>
      <c r="D173" s="84"/>
    </row>
    <row r="174" spans="1:4" x14ac:dyDescent="0.25">
      <c r="A174" s="79">
        <v>18.3</v>
      </c>
      <c r="B174" s="77" t="s">
        <v>501</v>
      </c>
      <c r="C174" s="83"/>
      <c r="D174" s="84"/>
    </row>
    <row r="175" spans="1:4" x14ac:dyDescent="0.25">
      <c r="A175" s="79">
        <v>18.3</v>
      </c>
      <c r="B175" s="77" t="s">
        <v>502</v>
      </c>
      <c r="C175" s="83"/>
      <c r="D175" s="84"/>
    </row>
    <row r="176" spans="1:4" x14ac:dyDescent="0.25">
      <c r="A176" s="79">
        <v>18.3</v>
      </c>
      <c r="B176" s="77" t="s">
        <v>503</v>
      </c>
      <c r="C176" s="83"/>
      <c r="D176" s="84"/>
    </row>
    <row r="177" spans="1:4" x14ac:dyDescent="0.25">
      <c r="A177" s="79">
        <v>18.399999999999999</v>
      </c>
      <c r="B177" s="77" t="s">
        <v>433</v>
      </c>
      <c r="C177" s="83"/>
      <c r="D177" s="84"/>
    </row>
    <row r="178" spans="1:4" x14ac:dyDescent="0.25">
      <c r="A178" s="79">
        <v>18.399999999999999</v>
      </c>
      <c r="B178" s="77" t="s">
        <v>434</v>
      </c>
      <c r="C178" s="83"/>
      <c r="D178" s="84"/>
    </row>
    <row r="179" spans="1:4" x14ac:dyDescent="0.25">
      <c r="A179" s="79">
        <v>18.399999999999999</v>
      </c>
      <c r="B179" s="77" t="s">
        <v>435</v>
      </c>
      <c r="C179" s="83"/>
      <c r="D179" s="84"/>
    </row>
    <row r="180" spans="1:4" x14ac:dyDescent="0.25">
      <c r="A180" s="79">
        <v>19.100000000000001</v>
      </c>
      <c r="B180" s="77" t="s">
        <v>436</v>
      </c>
      <c r="C180" s="83" t="s">
        <v>612</v>
      </c>
      <c r="D180" s="84"/>
    </row>
    <row r="181" spans="1:4" x14ac:dyDescent="0.25">
      <c r="A181" s="79">
        <v>19.100000000000001</v>
      </c>
      <c r="B181" s="77" t="s">
        <v>437</v>
      </c>
      <c r="C181" s="83" t="s">
        <v>613</v>
      </c>
      <c r="D181" s="84"/>
    </row>
    <row r="182" spans="1:4" ht="30" x14ac:dyDescent="0.25">
      <c r="A182" s="79">
        <v>19.100000000000001</v>
      </c>
      <c r="B182" s="77" t="s">
        <v>438</v>
      </c>
      <c r="C182" s="83" t="s">
        <v>614</v>
      </c>
      <c r="D182" s="84"/>
    </row>
    <row r="183" spans="1:4" ht="30" x14ac:dyDescent="0.25">
      <c r="A183" s="79">
        <v>19.100000000000001</v>
      </c>
      <c r="B183" s="77" t="s">
        <v>439</v>
      </c>
      <c r="C183" s="83" t="s">
        <v>614</v>
      </c>
      <c r="D183" s="84"/>
    </row>
    <row r="184" spans="1:4" ht="30" x14ac:dyDescent="0.25">
      <c r="A184" s="79">
        <v>19.100000000000001</v>
      </c>
      <c r="B184" s="77" t="s">
        <v>440</v>
      </c>
      <c r="C184" s="83" t="s">
        <v>615</v>
      </c>
      <c r="D184" s="84"/>
    </row>
    <row r="185" spans="1:4" ht="30" x14ac:dyDescent="0.25">
      <c r="A185" s="79">
        <v>19.100000000000001</v>
      </c>
      <c r="B185" s="77" t="s">
        <v>441</v>
      </c>
      <c r="C185" s="83" t="s">
        <v>615</v>
      </c>
      <c r="D185" s="84"/>
    </row>
    <row r="186" spans="1:4" x14ac:dyDescent="0.25">
      <c r="A186" s="79">
        <v>20.100000000000001</v>
      </c>
      <c r="B186" s="77" t="s">
        <v>504</v>
      </c>
      <c r="C186" s="83" t="s">
        <v>617</v>
      </c>
      <c r="D186" s="84"/>
    </row>
    <row r="187" spans="1:4" x14ac:dyDescent="0.25">
      <c r="A187" s="79">
        <v>20.2</v>
      </c>
      <c r="B187" s="77" t="s">
        <v>505</v>
      </c>
      <c r="C187" s="83" t="s">
        <v>617</v>
      </c>
      <c r="D187" s="84"/>
    </row>
    <row r="188" spans="1:4" x14ac:dyDescent="0.25">
      <c r="A188" s="79">
        <v>20.3</v>
      </c>
      <c r="B188" s="77" t="s">
        <v>517</v>
      </c>
      <c r="C188" s="83" t="s">
        <v>617</v>
      </c>
      <c r="D188" s="84"/>
    </row>
    <row r="189" spans="1:4" x14ac:dyDescent="0.25">
      <c r="A189" s="79">
        <v>20.399999999999999</v>
      </c>
      <c r="B189" s="77" t="s">
        <v>506</v>
      </c>
      <c r="C189" s="83" t="s">
        <v>617</v>
      </c>
      <c r="D189" s="84"/>
    </row>
    <row r="190" spans="1:4" x14ac:dyDescent="0.25">
      <c r="A190" s="79">
        <v>20.399999999999999</v>
      </c>
      <c r="B190" s="77" t="s">
        <v>507</v>
      </c>
      <c r="C190" s="83" t="s">
        <v>617</v>
      </c>
      <c r="D190" s="84"/>
    </row>
    <row r="191" spans="1:4" x14ac:dyDescent="0.25">
      <c r="A191" s="79">
        <v>20.399999999999999</v>
      </c>
      <c r="B191" s="77" t="s">
        <v>508</v>
      </c>
      <c r="C191" s="83" t="s">
        <v>617</v>
      </c>
      <c r="D191" s="84"/>
    </row>
    <row r="192" spans="1:4" x14ac:dyDescent="0.25">
      <c r="A192" s="79">
        <v>20.399999999999999</v>
      </c>
      <c r="B192" s="77" t="s">
        <v>509</v>
      </c>
      <c r="C192" s="83" t="s">
        <v>617</v>
      </c>
      <c r="D192" s="84"/>
    </row>
    <row r="193" spans="1:4" x14ac:dyDescent="0.25">
      <c r="A193" s="79">
        <v>20.399999999999999</v>
      </c>
      <c r="B193" s="77" t="s">
        <v>510</v>
      </c>
      <c r="C193" s="83" t="s">
        <v>617</v>
      </c>
      <c r="D193" s="84"/>
    </row>
    <row r="194" spans="1:4" x14ac:dyDescent="0.25">
      <c r="A194" s="79">
        <v>20.5</v>
      </c>
      <c r="B194" s="77" t="s">
        <v>511</v>
      </c>
      <c r="C194" s="83" t="s">
        <v>617</v>
      </c>
      <c r="D194" s="84"/>
    </row>
    <row r="195" spans="1:4" x14ac:dyDescent="0.25">
      <c r="A195" s="79">
        <v>20.5</v>
      </c>
      <c r="B195" s="77" t="s">
        <v>512</v>
      </c>
      <c r="C195" s="83" t="s">
        <v>617</v>
      </c>
      <c r="D195" s="84"/>
    </row>
    <row r="196" spans="1:4" x14ac:dyDescent="0.25">
      <c r="A196" s="79">
        <v>20.6</v>
      </c>
      <c r="B196" s="77" t="s">
        <v>513</v>
      </c>
      <c r="C196" s="83" t="s">
        <v>617</v>
      </c>
      <c r="D196" s="84"/>
    </row>
    <row r="197" spans="1:4" x14ac:dyDescent="0.25">
      <c r="A197" s="79">
        <v>20.6</v>
      </c>
      <c r="B197" s="77" t="s">
        <v>514</v>
      </c>
      <c r="C197" s="83" t="s">
        <v>617</v>
      </c>
      <c r="D197" s="84"/>
    </row>
    <row r="198" spans="1:4" x14ac:dyDescent="0.25">
      <c r="A198" s="79">
        <v>20.7</v>
      </c>
      <c r="B198" s="77" t="s">
        <v>515</v>
      </c>
      <c r="C198" s="83" t="s">
        <v>617</v>
      </c>
      <c r="D198" s="84"/>
    </row>
    <row r="199" spans="1:4" x14ac:dyDescent="0.25">
      <c r="A199" s="79">
        <v>20.7</v>
      </c>
      <c r="B199" s="77" t="s">
        <v>516</v>
      </c>
      <c r="C199" s="83" t="s">
        <v>617</v>
      </c>
      <c r="D199" s="84"/>
    </row>
    <row r="200" spans="1:4" x14ac:dyDescent="0.25">
      <c r="A200" s="79">
        <v>23.1</v>
      </c>
      <c r="B200" s="77" t="s">
        <v>518</v>
      </c>
      <c r="C200" s="83" t="s">
        <v>618</v>
      </c>
      <c r="D200" s="84"/>
    </row>
    <row r="201" spans="1:4" x14ac:dyDescent="0.25">
      <c r="A201" s="79">
        <v>23.1</v>
      </c>
      <c r="B201" s="77" t="s">
        <v>519</v>
      </c>
      <c r="C201" s="83" t="s">
        <v>618</v>
      </c>
      <c r="D201" s="84"/>
    </row>
    <row r="202" spans="1:4" x14ac:dyDescent="0.25">
      <c r="A202" s="79">
        <v>23.2</v>
      </c>
      <c r="B202" s="77" t="s">
        <v>520</v>
      </c>
      <c r="C202" s="83" t="s">
        <v>618</v>
      </c>
      <c r="D202" s="84"/>
    </row>
    <row r="203" spans="1:4" x14ac:dyDescent="0.25">
      <c r="A203" s="79">
        <v>23.2</v>
      </c>
      <c r="B203" s="77" t="s">
        <v>521</v>
      </c>
      <c r="C203" s="83" t="s">
        <v>618</v>
      </c>
      <c r="D203" s="84"/>
    </row>
    <row r="204" spans="1:4" x14ac:dyDescent="0.25">
      <c r="A204" s="79">
        <v>23.2</v>
      </c>
      <c r="B204" s="77" t="s">
        <v>522</v>
      </c>
      <c r="C204" s="83" t="s">
        <v>618</v>
      </c>
      <c r="D204" s="84"/>
    </row>
    <row r="205" spans="1:4" x14ac:dyDescent="0.25">
      <c r="A205" s="79">
        <v>23.2</v>
      </c>
      <c r="B205" s="77" t="s">
        <v>523</v>
      </c>
      <c r="C205" s="83" t="s">
        <v>618</v>
      </c>
      <c r="D205" s="84"/>
    </row>
    <row r="206" spans="1:4" x14ac:dyDescent="0.25">
      <c r="A206" s="79">
        <v>23.3</v>
      </c>
      <c r="B206" s="77" t="s">
        <v>524</v>
      </c>
      <c r="C206" s="83"/>
      <c r="D206" s="84"/>
    </row>
    <row r="207" spans="1:4" x14ac:dyDescent="0.25">
      <c r="A207" s="79">
        <v>23.3</v>
      </c>
      <c r="B207" s="77" t="s">
        <v>525</v>
      </c>
      <c r="C207" s="83"/>
      <c r="D207" s="84"/>
    </row>
  </sheetData>
  <autoFilter ref="A1:D1" xr:uid="{1CCF6A73-1AB9-4037-834F-ABC4208C60D1}"/>
  <pageMargins left="0.7" right="0.7" top="0.75" bottom="0.75" header="0.3" footer="0.3"/>
  <pageSetup paperSize="9" orientation="portrait" r:id="rId1"/>
  <headerFooter>
    <oddFooter>&amp;C&amp;1#&amp;"Calibri"&amp;10&amp;K000000Internal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72C8-494E-44ED-B8F9-30D560F481A1}">
  <sheetPr codeName="Sheet16"/>
  <dimension ref="A1:G3"/>
  <sheetViews>
    <sheetView workbookViewId="0">
      <pane ySplit="1" topLeftCell="A2" activePane="bottomLeft" state="frozen"/>
      <selection pane="bottomLeft" activeCell="V55" sqref="V55"/>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10.28515625" bestFit="1" customWidth="1"/>
    <col min="5" max="5" width="13.42578125" bestFit="1" customWidth="1"/>
    <col min="6" max="6" width="11.140625" bestFit="1" customWidth="1"/>
    <col min="7" max="7" width="10.28515625" style="8" bestFit="1" customWidth="1"/>
    <col min="8" max="161" width="10.7109375" customWidth="1"/>
  </cols>
  <sheetData>
    <row r="1" spans="1:7" s="23" customFormat="1" ht="15" customHeight="1" x14ac:dyDescent="0.25">
      <c r="A1" s="16" t="s">
        <v>0</v>
      </c>
      <c r="B1" s="17" t="s">
        <v>2</v>
      </c>
      <c r="C1" s="17" t="s">
        <v>3</v>
      </c>
      <c r="D1" s="17" t="s">
        <v>6</v>
      </c>
      <c r="E1" s="17" t="s">
        <v>5</v>
      </c>
      <c r="F1" s="17" t="s">
        <v>4</v>
      </c>
      <c r="G1" s="18" t="s">
        <v>517</v>
      </c>
    </row>
    <row r="2" spans="1:7" ht="15" customHeight="1" x14ac:dyDescent="0.25">
      <c r="A2" s="16">
        <v>45016</v>
      </c>
      <c r="B2" s="17" t="s">
        <v>1</v>
      </c>
      <c r="C2" s="17" t="s">
        <v>575</v>
      </c>
      <c r="D2" s="124" t="s">
        <v>579</v>
      </c>
      <c r="E2" s="124" t="s">
        <v>579</v>
      </c>
      <c r="F2" s="124" t="s">
        <v>579</v>
      </c>
      <c r="G2" s="124" t="s">
        <v>579</v>
      </c>
    </row>
    <row r="3" spans="1:7" ht="15" customHeight="1" x14ac:dyDescent="0.25">
      <c r="A3" s="16"/>
      <c r="B3" s="17"/>
      <c r="C3" s="17"/>
      <c r="D3" s="17"/>
      <c r="E3" s="17"/>
      <c r="F3" s="17"/>
      <c r="G3" s="18"/>
    </row>
  </sheetData>
  <autoFilter ref="A1:G2" xr:uid="{C561489E-6A74-4C4A-A7CB-F1AFC30BF9E0}"/>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E66-8021-44AD-943A-2EFD71E23DA9}">
  <sheetPr codeName="Sheet17"/>
  <dimension ref="A1:K4"/>
  <sheetViews>
    <sheetView zoomScaleNormal="100" workbookViewId="0">
      <pane ySplit="1" topLeftCell="A2" activePane="bottomLeft" state="frozen"/>
      <selection pane="bottomLeft" activeCell="K5" sqref="K5"/>
    </sheetView>
  </sheetViews>
  <sheetFormatPr defaultColWidth="9.140625" defaultRowHeight="15" x14ac:dyDescent="0.25"/>
  <cols>
    <col min="1" max="1" width="13.42578125" style="7" bestFit="1" customWidth="1"/>
    <col min="2" max="2" width="15.28515625" bestFit="1" customWidth="1"/>
    <col min="3" max="3" width="22.7109375" bestFit="1" customWidth="1"/>
    <col min="4" max="4" width="13.42578125" bestFit="1" customWidth="1"/>
    <col min="5" max="5" width="23.28515625" bestFit="1" customWidth="1"/>
    <col min="6" max="6" width="23.28515625" style="10" bestFit="1" customWidth="1"/>
    <col min="7" max="7" width="23.28515625" style="8" customWidth="1"/>
    <col min="8" max="8" width="23.28515625" style="8" bestFit="1" customWidth="1"/>
    <col min="9" max="11" width="23.28515625" style="9" bestFit="1" customWidth="1"/>
    <col min="12" max="161" width="10.7109375" customWidth="1"/>
  </cols>
  <sheetData>
    <row r="1" spans="1:11" s="23" customFormat="1" x14ac:dyDescent="0.25">
      <c r="A1" s="16" t="s">
        <v>0</v>
      </c>
      <c r="B1" s="17" t="s">
        <v>2</v>
      </c>
      <c r="C1" s="17" t="s">
        <v>3</v>
      </c>
      <c r="D1" s="17" t="s">
        <v>5</v>
      </c>
      <c r="E1" s="17" t="s">
        <v>4</v>
      </c>
      <c r="F1" s="20" t="s">
        <v>518</v>
      </c>
      <c r="G1" s="18" t="s">
        <v>519</v>
      </c>
      <c r="H1" s="18" t="s">
        <v>520</v>
      </c>
      <c r="I1" s="19" t="s">
        <v>521</v>
      </c>
      <c r="J1" s="19" t="s">
        <v>522</v>
      </c>
      <c r="K1" s="19" t="s">
        <v>523</v>
      </c>
    </row>
    <row r="2" spans="1:11" ht="21.75" customHeight="1" x14ac:dyDescent="0.25">
      <c r="A2" s="16">
        <v>45016</v>
      </c>
      <c r="B2" s="17" t="s">
        <v>1</v>
      </c>
      <c r="C2" s="17" t="s">
        <v>575</v>
      </c>
      <c r="D2" s="30" t="s">
        <v>620</v>
      </c>
      <c r="E2" s="30" t="s">
        <v>619</v>
      </c>
      <c r="F2" s="30" t="s">
        <v>619</v>
      </c>
      <c r="G2" s="30" t="s">
        <v>619</v>
      </c>
      <c r="H2" s="30" t="s">
        <v>619</v>
      </c>
      <c r="I2" s="30" t="s">
        <v>619</v>
      </c>
      <c r="J2" s="30" t="s">
        <v>619</v>
      </c>
      <c r="K2" s="30" t="s">
        <v>619</v>
      </c>
    </row>
    <row r="3" spans="1:11" x14ac:dyDescent="0.25">
      <c r="A3" s="16"/>
      <c r="B3" s="17"/>
      <c r="C3" s="17"/>
      <c r="D3" s="30"/>
      <c r="E3" s="17"/>
      <c r="F3" s="20"/>
      <c r="G3" s="18"/>
      <c r="H3" s="18"/>
      <c r="I3" s="31"/>
      <c r="J3" s="31"/>
      <c r="K3" s="31"/>
    </row>
    <row r="4" spans="1:11" x14ac:dyDescent="0.25">
      <c r="A4" s="32"/>
      <c r="B4" s="23"/>
      <c r="C4" s="23"/>
      <c r="D4" s="23"/>
      <c r="E4" s="23"/>
      <c r="F4" s="33"/>
      <c r="G4" s="34"/>
      <c r="H4" s="34"/>
      <c r="I4" s="35"/>
      <c r="J4" s="35"/>
      <c r="K4" s="31"/>
    </row>
  </sheetData>
  <autoFilter ref="A1:K3" xr:uid="{658F28AD-A41F-4C76-B25C-2DC9AE759D41}"/>
  <sortState xmlns:xlrd2="http://schemas.microsoft.com/office/spreadsheetml/2017/richdata2" ref="A1:K3">
    <sortCondition descending="1" ref="A1"/>
  </sortState>
  <hyperlinks>
    <hyperlink ref="E2" r:id="rId1" xr:uid="{CF44A565-31FF-4B69-B737-6847710D5410}"/>
    <hyperlink ref="F2" r:id="rId2" xr:uid="{E407C00F-292F-4C03-904D-A22F1DB59B18}"/>
    <hyperlink ref="G2" r:id="rId3" xr:uid="{1A9E00C6-7EB1-44B4-A2F0-D25350D5BD20}"/>
    <hyperlink ref="H2" r:id="rId4" xr:uid="{DCF9491E-FC03-442D-9C51-3F42725893DC}"/>
    <hyperlink ref="I2" r:id="rId5" xr:uid="{01C0AF1F-9F4E-49D4-A424-EBBD0AEE1B3A}"/>
    <hyperlink ref="J2" r:id="rId6" xr:uid="{CC1A3900-37E4-46CA-B698-3A61C8A389ED}"/>
    <hyperlink ref="K2" r:id="rId7" xr:uid="{2D9910ED-B25F-4A7F-935F-AA75A6882513}"/>
  </hyperlinks>
  <pageMargins left="0.7" right="0.7" top="0.75" bottom="0.75" header="0.3" footer="0.3"/>
  <pageSetup paperSize="9" orientation="portrait" copies="0" r:id="rId8"/>
  <headerFooter>
    <oddFooter>&amp;C&amp;1#&amp;"Calibri"&amp;10&amp;K000000Internal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8282-0B53-4B3C-AC66-35D4AEA71E6F}">
  <sheetPr codeName="Sheet18"/>
  <dimension ref="A1:G2"/>
  <sheetViews>
    <sheetView workbookViewId="0">
      <pane ySplit="1" topLeftCell="A2" activePane="bottomLeft" state="frozen"/>
      <selection pane="bottomLeft" activeCell="E11" sqref="E11"/>
    </sheetView>
  </sheetViews>
  <sheetFormatPr defaultColWidth="9.140625" defaultRowHeight="15" customHeight="1" x14ac:dyDescent="0.25"/>
  <cols>
    <col min="1" max="1" width="13.42578125" style="7" bestFit="1" customWidth="1"/>
    <col min="2" max="2" width="15.28515625" bestFit="1" customWidth="1"/>
    <col min="3" max="3" width="22.7109375" bestFit="1" customWidth="1"/>
    <col min="4" max="4" width="21.140625" bestFit="1" customWidth="1"/>
    <col min="5" max="5" width="11.140625" bestFit="1" customWidth="1"/>
    <col min="6" max="7" width="10.28515625" style="8" bestFit="1" customWidth="1"/>
    <col min="8" max="161" width="10.7109375" customWidth="1"/>
  </cols>
  <sheetData>
    <row r="1" spans="1:7" s="23" customFormat="1" ht="15" customHeight="1" x14ac:dyDescent="0.25">
      <c r="A1" s="16" t="s">
        <v>0</v>
      </c>
      <c r="B1" s="17" t="s">
        <v>2</v>
      </c>
      <c r="C1" s="17" t="s">
        <v>3</v>
      </c>
      <c r="D1" s="17" t="s">
        <v>5</v>
      </c>
      <c r="E1" s="17" t="s">
        <v>4</v>
      </c>
      <c r="F1" s="18" t="s">
        <v>524</v>
      </c>
      <c r="G1" s="18" t="s">
        <v>525</v>
      </c>
    </row>
    <row r="2" spans="1:7" ht="15" customHeight="1" x14ac:dyDescent="0.25">
      <c r="A2" s="16">
        <v>45016</v>
      </c>
      <c r="B2" s="17" t="s">
        <v>1</v>
      </c>
      <c r="C2" s="17" t="s">
        <v>575</v>
      </c>
      <c r="D2" s="124" t="s">
        <v>579</v>
      </c>
      <c r="E2" s="124" t="s">
        <v>579</v>
      </c>
      <c r="F2" s="102" t="s">
        <v>579</v>
      </c>
      <c r="G2" s="102" t="s">
        <v>579</v>
      </c>
    </row>
  </sheetData>
  <autoFilter ref="A1:G2" xr:uid="{E4243112-FC9E-4FB2-A771-D109C6501FC7}"/>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038C-B28C-48AD-B2F4-CA142DC969AF}">
  <sheetPr codeName="Sheet22">
    <tabColor theme="4" tint="-0.249977111117893"/>
  </sheetPr>
  <dimension ref="A1:F10"/>
  <sheetViews>
    <sheetView zoomScale="85" zoomScaleNormal="85" workbookViewId="0">
      <pane xSplit="3" ySplit="1" topLeftCell="D2" activePane="bottomRight" state="frozen"/>
      <selection pane="topRight" activeCell="D1" sqref="D1"/>
      <selection pane="bottomLeft" activeCell="A2" sqref="A2"/>
      <selection pane="bottomRight"/>
    </sheetView>
  </sheetViews>
  <sheetFormatPr defaultColWidth="9.140625" defaultRowHeight="15" x14ac:dyDescent="0.2"/>
  <cols>
    <col min="1" max="1" width="14" style="49" bestFit="1" customWidth="1"/>
    <col min="2" max="2" width="15" style="49" bestFit="1" customWidth="1"/>
    <col min="3" max="3" width="12.42578125" style="42" bestFit="1" customWidth="1"/>
    <col min="4" max="4" width="15" style="43" bestFit="1" customWidth="1"/>
    <col min="5" max="5" width="11.7109375" style="41" bestFit="1" customWidth="1"/>
    <col min="6" max="6" width="60.28515625" style="43" bestFit="1" customWidth="1"/>
    <col min="7" max="16384" width="9.140625" style="41"/>
  </cols>
  <sheetData>
    <row r="1" spans="1:6" x14ac:dyDescent="0.2">
      <c r="A1" s="24" t="s">
        <v>0</v>
      </c>
      <c r="B1" s="24" t="s">
        <v>556</v>
      </c>
      <c r="C1" s="25" t="s">
        <v>300</v>
      </c>
      <c r="D1" s="26" t="s">
        <v>560</v>
      </c>
      <c r="E1" s="26" t="s">
        <v>561</v>
      </c>
      <c r="F1" s="26" t="s">
        <v>557</v>
      </c>
    </row>
    <row r="2" spans="1:6" x14ac:dyDescent="0.2">
      <c r="A2" s="50"/>
      <c r="B2" s="50"/>
      <c r="C2" s="51"/>
      <c r="D2" s="52"/>
      <c r="E2" s="52"/>
      <c r="F2" s="52"/>
    </row>
    <row r="3" spans="1:6" x14ac:dyDescent="0.2">
      <c r="A3" s="53"/>
      <c r="B3" s="53"/>
      <c r="C3" s="54"/>
      <c r="D3" s="55"/>
      <c r="E3" s="55"/>
      <c r="F3" s="55"/>
    </row>
    <row r="4" spans="1:6" x14ac:dyDescent="0.2">
      <c r="A4" s="50"/>
      <c r="B4" s="50"/>
      <c r="C4" s="51"/>
      <c r="D4" s="52"/>
      <c r="E4" s="52"/>
      <c r="F4" s="55"/>
    </row>
    <row r="5" spans="1:6" x14ac:dyDescent="0.2">
      <c r="A5" s="50"/>
      <c r="B5" s="50"/>
      <c r="C5" s="51"/>
      <c r="D5" s="52"/>
      <c r="E5" s="52"/>
      <c r="F5" s="55"/>
    </row>
    <row r="6" spans="1:6" x14ac:dyDescent="0.2">
      <c r="A6" s="50"/>
      <c r="B6" s="50"/>
      <c r="C6" s="56"/>
      <c r="D6" s="52"/>
      <c r="E6" s="52"/>
      <c r="F6" s="55"/>
    </row>
    <row r="7" spans="1:6" ht="15.75" thickBot="1" x14ac:dyDescent="0.25">
      <c r="A7" s="57"/>
      <c r="B7" s="57"/>
      <c r="C7" s="58"/>
      <c r="D7" s="59"/>
      <c r="E7" s="59"/>
      <c r="F7" s="59"/>
    </row>
    <row r="9" spans="1:6" x14ac:dyDescent="0.25">
      <c r="A9" s="44" t="s">
        <v>283</v>
      </c>
      <c r="B9" s="45"/>
      <c r="C9" s="46"/>
      <c r="D9" s="45"/>
      <c r="E9" s="45"/>
      <c r="F9" s="45"/>
    </row>
    <row r="10" spans="1:6" ht="12.75" x14ac:dyDescent="0.2">
      <c r="A10" s="47">
        <v>43921</v>
      </c>
      <c r="B10" s="47">
        <v>43924</v>
      </c>
      <c r="C10" s="48" t="s">
        <v>452</v>
      </c>
      <c r="D10" s="44" t="s">
        <v>558</v>
      </c>
      <c r="E10" s="44" t="s">
        <v>559</v>
      </c>
      <c r="F10" s="44" t="s">
        <v>562</v>
      </c>
    </row>
  </sheetData>
  <autoFilter ref="A1:F1" xr:uid="{D2AAC5F4-4976-47E2-97F2-99C45AF6C866}"/>
  <phoneticPr fontId="8" type="noConversion"/>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CB04-CF0D-4879-8989-1900EADD05C1}">
  <sheetPr codeName="Sheet24">
    <tabColor theme="4" tint="-0.249977111117893"/>
    <pageSetUpPr autoPageBreaks="0"/>
  </sheetPr>
  <dimension ref="A1:L322"/>
  <sheetViews>
    <sheetView tabSelected="1" zoomScale="85" zoomScaleNormal="70" zoomScaleSheetLayoutView="70" workbookViewId="0">
      <pane xSplit="2" ySplit="1" topLeftCell="C2" activePane="bottomRight" state="frozen"/>
      <selection pane="topRight" activeCell="C1" sqref="C1"/>
      <selection pane="bottomLeft" activeCell="A3" sqref="A3"/>
      <selection pane="bottomRight" activeCell="A2" sqref="A2"/>
    </sheetView>
  </sheetViews>
  <sheetFormatPr defaultColWidth="9.140625" defaultRowHeight="15" x14ac:dyDescent="0.25"/>
  <cols>
    <col min="1" max="1" width="19.140625" style="1" customWidth="1"/>
    <col min="2" max="2" width="13.140625" style="2" customWidth="1"/>
    <col min="3" max="3" width="41.5703125" style="101" customWidth="1"/>
    <col min="4" max="4" width="49.140625" style="101" customWidth="1"/>
    <col min="5" max="5" width="29.5703125" style="101" customWidth="1"/>
    <col min="6" max="6" width="19.42578125" style="2" customWidth="1"/>
    <col min="7" max="9" width="13" style="2" customWidth="1"/>
    <col min="10" max="10" width="18.5703125" style="101" customWidth="1"/>
    <col min="11" max="11" width="23.42578125" style="140" customWidth="1"/>
    <col min="12" max="12" width="58.140625" style="101" customWidth="1"/>
    <col min="13" max="16384" width="9.140625" style="2"/>
  </cols>
  <sheetData>
    <row r="1" spans="1:12" s="91" customFormat="1" ht="21" x14ac:dyDescent="0.25">
      <c r="A1" s="86" t="s">
        <v>0</v>
      </c>
      <c r="B1" s="87" t="s">
        <v>300</v>
      </c>
      <c r="C1" s="88" t="s">
        <v>301</v>
      </c>
      <c r="D1" s="88" t="s">
        <v>302</v>
      </c>
      <c r="E1" s="88" t="s">
        <v>317</v>
      </c>
      <c r="F1" s="89" t="s">
        <v>2</v>
      </c>
      <c r="G1" s="89" t="s">
        <v>3</v>
      </c>
      <c r="H1" s="89" t="s">
        <v>4</v>
      </c>
      <c r="I1" s="89" t="s">
        <v>6</v>
      </c>
      <c r="J1" s="90" t="s">
        <v>5</v>
      </c>
      <c r="K1" s="137" t="s">
        <v>573</v>
      </c>
      <c r="L1" s="90" t="s">
        <v>574</v>
      </c>
    </row>
    <row r="2" spans="1:12" ht="60" x14ac:dyDescent="0.25">
      <c r="A2" s="92">
        <v>45016</v>
      </c>
      <c r="B2" s="93" t="s">
        <v>321</v>
      </c>
      <c r="C2" s="94" t="s">
        <v>7</v>
      </c>
      <c r="D2" s="94" t="s">
        <v>8</v>
      </c>
      <c r="E2" s="94" t="s">
        <v>9</v>
      </c>
      <c r="F2" s="95" t="s">
        <v>546</v>
      </c>
      <c r="G2" s="95" t="s">
        <v>575</v>
      </c>
      <c r="H2" s="95" t="s">
        <v>303</v>
      </c>
      <c r="I2" s="96" t="s">
        <v>282</v>
      </c>
      <c r="J2" s="85"/>
      <c r="K2" s="131">
        <v>35000000</v>
      </c>
      <c r="L2" s="106" t="str">
        <f>VLOOKUP($B2,QualitativeNotes!B:C,2,FALSE)</f>
        <v>"Skin-in-the-Game" or "Decicated Own Ressources" according to EMIR Article 45 (4)</v>
      </c>
    </row>
    <row r="3" spans="1:12" ht="60" x14ac:dyDescent="0.25">
      <c r="A3" s="92">
        <v>45016</v>
      </c>
      <c r="B3" s="93" t="s">
        <v>322</v>
      </c>
      <c r="C3" s="94" t="s">
        <v>7</v>
      </c>
      <c r="D3" s="94" t="s">
        <v>12</v>
      </c>
      <c r="E3" s="94" t="s">
        <v>9</v>
      </c>
      <c r="F3" s="95" t="s">
        <v>546</v>
      </c>
      <c r="G3" s="95" t="s">
        <v>575</v>
      </c>
      <c r="H3" s="95" t="s">
        <v>303</v>
      </c>
      <c r="I3" s="96" t="s">
        <v>282</v>
      </c>
      <c r="J3" s="85"/>
      <c r="K3" s="136">
        <v>0</v>
      </c>
      <c r="L3" s="106" t="str">
        <f>VLOOKUP(B3,QualitativeNotes!B:C,2,FALSE)</f>
        <v>n/a</v>
      </c>
    </row>
    <row r="4" spans="1:12" ht="60" x14ac:dyDescent="0.25">
      <c r="A4" s="92">
        <v>45016</v>
      </c>
      <c r="B4" s="93" t="s">
        <v>323</v>
      </c>
      <c r="C4" s="94" t="s">
        <v>7</v>
      </c>
      <c r="D4" s="94" t="s">
        <v>13</v>
      </c>
      <c r="E4" s="94" t="s">
        <v>9</v>
      </c>
      <c r="F4" s="95" t="s">
        <v>546</v>
      </c>
      <c r="G4" s="95" t="s">
        <v>575</v>
      </c>
      <c r="H4" s="95" t="s">
        <v>303</v>
      </c>
      <c r="I4" s="96" t="s">
        <v>282</v>
      </c>
      <c r="J4" s="85"/>
      <c r="K4" s="136">
        <v>0</v>
      </c>
      <c r="L4" s="106" t="str">
        <f>VLOOKUP(B4,QualitativeNotes!B:C,2,FALSE)</f>
        <v>n/a</v>
      </c>
    </row>
    <row r="5" spans="1:12" ht="60" x14ac:dyDescent="0.25">
      <c r="A5" s="92">
        <v>45016</v>
      </c>
      <c r="B5" s="93" t="s">
        <v>324</v>
      </c>
      <c r="C5" s="94" t="s">
        <v>7</v>
      </c>
      <c r="D5" s="94" t="s">
        <v>14</v>
      </c>
      <c r="E5" s="94" t="s">
        <v>9</v>
      </c>
      <c r="F5" s="95" t="s">
        <v>546</v>
      </c>
      <c r="G5" s="95" t="s">
        <v>575</v>
      </c>
      <c r="H5" s="95" t="s">
        <v>303</v>
      </c>
      <c r="I5" s="96" t="s">
        <v>282</v>
      </c>
      <c r="J5" s="85"/>
      <c r="K5" s="131">
        <v>2006364468.0599999</v>
      </c>
      <c r="L5" s="106" t="str">
        <f>VLOOKUP(B5,QualitativeNotes!B:C,2,FALSE)</f>
        <v>Considering contributions from General-, Direct and DCP Clearing Members</v>
      </c>
    </row>
    <row r="6" spans="1:12" ht="60" x14ac:dyDescent="0.25">
      <c r="A6" s="92">
        <v>45016</v>
      </c>
      <c r="B6" s="93" t="s">
        <v>325</v>
      </c>
      <c r="C6" s="94" t="s">
        <v>7</v>
      </c>
      <c r="D6" s="94" t="s">
        <v>15</v>
      </c>
      <c r="E6" s="94" t="s">
        <v>9</v>
      </c>
      <c r="F6" s="95" t="s">
        <v>546</v>
      </c>
      <c r="G6" s="95" t="s">
        <v>575</v>
      </c>
      <c r="H6" s="95" t="s">
        <v>303</v>
      </c>
      <c r="I6" s="96" t="s">
        <v>282</v>
      </c>
      <c r="J6" s="85"/>
      <c r="K6" s="97">
        <v>2254533837.4414172</v>
      </c>
      <c r="L6" s="106" t="str">
        <f>VLOOKUP(B6,QualitativeNotes!B:C,2,FALSE)</f>
        <v>Considering contributions from General-, Direct and DCP Clearing Members</v>
      </c>
    </row>
    <row r="7" spans="1:12" ht="60" x14ac:dyDescent="0.25">
      <c r="A7" s="92">
        <v>45016</v>
      </c>
      <c r="B7" s="93" t="s">
        <v>326</v>
      </c>
      <c r="C7" s="94" t="s">
        <v>7</v>
      </c>
      <c r="D7" s="94" t="s">
        <v>16</v>
      </c>
      <c r="E7" s="94" t="s">
        <v>9</v>
      </c>
      <c r="F7" s="95" t="s">
        <v>546</v>
      </c>
      <c r="G7" s="95" t="s">
        <v>575</v>
      </c>
      <c r="H7" s="95" t="s">
        <v>303</v>
      </c>
      <c r="I7" s="96" t="s">
        <v>282</v>
      </c>
      <c r="J7" s="85"/>
      <c r="K7" s="97">
        <v>0</v>
      </c>
      <c r="L7" s="106">
        <f>VLOOKUP(B7,QualitativeNotes!B:C,2,FALSE)</f>
        <v>0</v>
      </c>
    </row>
    <row r="8" spans="1:12" ht="60" x14ac:dyDescent="0.25">
      <c r="A8" s="92">
        <v>45016</v>
      </c>
      <c r="B8" s="93" t="s">
        <v>327</v>
      </c>
      <c r="C8" s="94" t="s">
        <v>7</v>
      </c>
      <c r="D8" s="94" t="s">
        <v>17</v>
      </c>
      <c r="E8" s="94" t="s">
        <v>9</v>
      </c>
      <c r="F8" s="95" t="s">
        <v>546</v>
      </c>
      <c r="G8" s="95" t="s">
        <v>575</v>
      </c>
      <c r="H8" s="95" t="s">
        <v>303</v>
      </c>
      <c r="I8" s="96" t="s">
        <v>282</v>
      </c>
      <c r="J8" s="85"/>
      <c r="K8" s="97">
        <f>K2</f>
        <v>35000000</v>
      </c>
      <c r="L8" s="106" t="str">
        <f>VLOOKUP(B8,QualitativeNotes!B:C,2,FALSE)</f>
        <v>Replenishment required amount (corresponds to 4.1.1)</v>
      </c>
    </row>
    <row r="9" spans="1:12" ht="60" x14ac:dyDescent="0.25">
      <c r="A9" s="92">
        <v>45016</v>
      </c>
      <c r="B9" s="93" t="s">
        <v>328</v>
      </c>
      <c r="C9" s="94" t="s">
        <v>7</v>
      </c>
      <c r="D9" s="94" t="s">
        <v>18</v>
      </c>
      <c r="E9" s="94" t="s">
        <v>9</v>
      </c>
      <c r="F9" s="95" t="s">
        <v>546</v>
      </c>
      <c r="G9" s="95" t="s">
        <v>575</v>
      </c>
      <c r="H9" s="95" t="s">
        <v>303</v>
      </c>
      <c r="I9" s="96" t="s">
        <v>282</v>
      </c>
      <c r="J9" s="85"/>
      <c r="K9" s="97">
        <v>1301364468.0599995</v>
      </c>
      <c r="L9" s="106" t="str">
        <f>VLOOKUP(B9,QualitativeNotes!B:C,2,FALSE)</f>
        <v>Default Fund assessment (excluding largest contribution)</v>
      </c>
    </row>
    <row r="10" spans="1:12" ht="90" x14ac:dyDescent="0.25">
      <c r="A10" s="92">
        <v>45016</v>
      </c>
      <c r="B10" s="93" t="s">
        <v>329</v>
      </c>
      <c r="C10" s="94" t="s">
        <v>7</v>
      </c>
      <c r="D10" s="94" t="s">
        <v>19</v>
      </c>
      <c r="E10" s="94" t="s">
        <v>9</v>
      </c>
      <c r="F10" s="95" t="s">
        <v>546</v>
      </c>
      <c r="G10" s="95" t="s">
        <v>575</v>
      </c>
      <c r="H10" s="95" t="s">
        <v>303</v>
      </c>
      <c r="I10" s="96" t="s">
        <v>282</v>
      </c>
      <c r="J10" s="85"/>
      <c r="K10" s="97">
        <v>1301364468.0599995</v>
      </c>
      <c r="L10" s="106" t="str">
        <f>VLOOKUP(B10,QualitativeNotes!B:C,2,FALSE)</f>
        <v>Default Fund replenishment (excluding largest contribution)</v>
      </c>
    </row>
    <row r="11" spans="1:12" ht="60" x14ac:dyDescent="0.25">
      <c r="A11" s="92">
        <v>45016</v>
      </c>
      <c r="B11" s="93" t="s">
        <v>330</v>
      </c>
      <c r="C11" s="94" t="s">
        <v>7</v>
      </c>
      <c r="D11" s="94" t="s">
        <v>20</v>
      </c>
      <c r="E11" s="94" t="s">
        <v>9</v>
      </c>
      <c r="F11" s="95" t="s">
        <v>546</v>
      </c>
      <c r="G11" s="95" t="s">
        <v>575</v>
      </c>
      <c r="H11" s="95" t="s">
        <v>303</v>
      </c>
      <c r="I11" s="96" t="s">
        <v>282</v>
      </c>
      <c r="J11" s="85"/>
      <c r="K11" s="97">
        <v>0</v>
      </c>
      <c r="L11" s="106" t="str">
        <f>VLOOKUP(B11,QualitativeNotes!B:C,2,FALSE)</f>
        <v>n/a</v>
      </c>
    </row>
    <row r="12" spans="1:12" ht="45" x14ac:dyDescent="0.25">
      <c r="A12" s="92">
        <v>45016</v>
      </c>
      <c r="B12" s="93" t="s">
        <v>331</v>
      </c>
      <c r="C12" s="94" t="s">
        <v>21</v>
      </c>
      <c r="D12" s="94" t="s">
        <v>22</v>
      </c>
      <c r="E12" s="94" t="s">
        <v>23</v>
      </c>
      <c r="F12" s="95" t="s">
        <v>546</v>
      </c>
      <c r="G12" s="95" t="s">
        <v>575</v>
      </c>
      <c r="H12" s="95" t="s">
        <v>303</v>
      </c>
      <c r="I12" s="96" t="s">
        <v>282</v>
      </c>
      <c r="J12" s="85"/>
      <c r="K12" s="97">
        <v>82721.7</v>
      </c>
      <c r="L12" s="106" t="str">
        <f>VLOOKUP(B12,QualitativeNotes!B:C,2,FALSE)</f>
        <v>Hypothetical capital as reported as of quarter end</v>
      </c>
    </row>
    <row r="13" spans="1:12" ht="60" x14ac:dyDescent="0.25">
      <c r="A13" s="92">
        <v>45016</v>
      </c>
      <c r="B13" s="93" t="s">
        <v>442</v>
      </c>
      <c r="C13" s="94" t="s">
        <v>24</v>
      </c>
      <c r="D13" s="94" t="s">
        <v>25</v>
      </c>
      <c r="E13" s="94" t="s">
        <v>9</v>
      </c>
      <c r="F13" s="95" t="s">
        <v>546</v>
      </c>
      <c r="G13" s="95" t="s">
        <v>575</v>
      </c>
      <c r="H13" s="95" t="s">
        <v>303</v>
      </c>
      <c r="I13" s="96" t="s">
        <v>282</v>
      </c>
      <c r="J13" s="85" t="s">
        <v>286</v>
      </c>
      <c r="K13" s="97">
        <v>2028326480</v>
      </c>
      <c r="L13" s="106">
        <f>VLOOKUP(B13,QualitativeNotes!B:C,2,FALSE)</f>
        <v>0</v>
      </c>
    </row>
    <row r="14" spans="1:12" ht="60" x14ac:dyDescent="0.25">
      <c r="A14" s="92">
        <v>45016</v>
      </c>
      <c r="B14" s="93" t="s">
        <v>442</v>
      </c>
      <c r="C14" s="94" t="s">
        <v>24</v>
      </c>
      <c r="D14" s="94" t="s">
        <v>25</v>
      </c>
      <c r="E14" s="94" t="s">
        <v>9</v>
      </c>
      <c r="F14" s="95" t="s">
        <v>546</v>
      </c>
      <c r="G14" s="95" t="s">
        <v>575</v>
      </c>
      <c r="H14" s="95" t="s">
        <v>303</v>
      </c>
      <c r="I14" s="96" t="s">
        <v>282</v>
      </c>
      <c r="J14" s="85" t="s">
        <v>287</v>
      </c>
      <c r="K14" s="97">
        <v>2028326480</v>
      </c>
      <c r="L14" s="106">
        <f>VLOOKUP(B14,QualitativeNotes!B:C,2,FALSE)</f>
        <v>0</v>
      </c>
    </row>
    <row r="15" spans="1:12" ht="60" x14ac:dyDescent="0.25">
      <c r="A15" s="92">
        <v>45016</v>
      </c>
      <c r="B15" s="93" t="s">
        <v>443</v>
      </c>
      <c r="C15" s="94" t="s">
        <v>24</v>
      </c>
      <c r="D15" s="94" t="s">
        <v>27</v>
      </c>
      <c r="E15" s="94" t="s">
        <v>9</v>
      </c>
      <c r="F15" s="95" t="s">
        <v>546</v>
      </c>
      <c r="G15" s="95" t="s">
        <v>575</v>
      </c>
      <c r="H15" s="95" t="s">
        <v>303</v>
      </c>
      <c r="I15" s="96" t="s">
        <v>282</v>
      </c>
      <c r="J15" s="85" t="s">
        <v>286</v>
      </c>
      <c r="K15" s="98"/>
      <c r="L15" s="106">
        <f>VLOOKUP(B15,QualitativeNotes!B:C,2,FALSE)</f>
        <v>0</v>
      </c>
    </row>
    <row r="16" spans="1:12" ht="60" x14ac:dyDescent="0.25">
      <c r="A16" s="92">
        <v>45016</v>
      </c>
      <c r="B16" s="93" t="s">
        <v>443</v>
      </c>
      <c r="C16" s="94" t="s">
        <v>24</v>
      </c>
      <c r="D16" s="94" t="s">
        <v>27</v>
      </c>
      <c r="E16" s="94" t="s">
        <v>9</v>
      </c>
      <c r="F16" s="95" t="s">
        <v>546</v>
      </c>
      <c r="G16" s="95" t="s">
        <v>575</v>
      </c>
      <c r="H16" s="95" t="s">
        <v>303</v>
      </c>
      <c r="I16" s="96" t="s">
        <v>282</v>
      </c>
      <c r="J16" s="85" t="s">
        <v>287</v>
      </c>
      <c r="K16" s="98"/>
      <c r="L16" s="106">
        <f>VLOOKUP(B16,QualitativeNotes!B:C,2,FALSE)</f>
        <v>0</v>
      </c>
    </row>
    <row r="17" spans="1:12" ht="75" x14ac:dyDescent="0.25">
      <c r="A17" s="92">
        <v>45016</v>
      </c>
      <c r="B17" s="93" t="s">
        <v>444</v>
      </c>
      <c r="C17" s="94" t="s">
        <v>24</v>
      </c>
      <c r="D17" s="94" t="s">
        <v>28</v>
      </c>
      <c r="E17" s="94" t="s">
        <v>9</v>
      </c>
      <c r="F17" s="95" t="s">
        <v>546</v>
      </c>
      <c r="G17" s="95" t="s">
        <v>575</v>
      </c>
      <c r="H17" s="95" t="s">
        <v>303</v>
      </c>
      <c r="I17" s="96" t="s">
        <v>282</v>
      </c>
      <c r="J17" s="85" t="s">
        <v>286</v>
      </c>
      <c r="K17" s="98">
        <v>0</v>
      </c>
      <c r="L17" s="106">
        <f>VLOOKUP(B17,QualitativeNotes!B:C,2,FALSE)</f>
        <v>0</v>
      </c>
    </row>
    <row r="18" spans="1:12" ht="75" x14ac:dyDescent="0.25">
      <c r="A18" s="92">
        <v>45016</v>
      </c>
      <c r="B18" s="93" t="s">
        <v>444</v>
      </c>
      <c r="C18" s="94" t="s">
        <v>24</v>
      </c>
      <c r="D18" s="94" t="s">
        <v>28</v>
      </c>
      <c r="E18" s="94" t="s">
        <v>9</v>
      </c>
      <c r="F18" s="95" t="s">
        <v>546</v>
      </c>
      <c r="G18" s="95" t="s">
        <v>575</v>
      </c>
      <c r="H18" s="95" t="s">
        <v>303</v>
      </c>
      <c r="I18" s="96" t="s">
        <v>282</v>
      </c>
      <c r="J18" s="85" t="s">
        <v>287</v>
      </c>
      <c r="K18" s="98">
        <v>0</v>
      </c>
      <c r="L18" s="106">
        <f>VLOOKUP(B18,QualitativeNotes!B:C,2,FALSE)</f>
        <v>0</v>
      </c>
    </row>
    <row r="19" spans="1:12" ht="60" x14ac:dyDescent="0.25">
      <c r="A19" s="92">
        <v>45016</v>
      </c>
      <c r="B19" s="93" t="s">
        <v>445</v>
      </c>
      <c r="C19" s="94" t="s">
        <v>24</v>
      </c>
      <c r="D19" s="94" t="s">
        <v>29</v>
      </c>
      <c r="E19" s="94" t="s">
        <v>9</v>
      </c>
      <c r="F19" s="95" t="s">
        <v>546</v>
      </c>
      <c r="G19" s="95" t="s">
        <v>575</v>
      </c>
      <c r="H19" s="95" t="s">
        <v>303</v>
      </c>
      <c r="I19" s="96" t="s">
        <v>282</v>
      </c>
      <c r="J19" s="85" t="s">
        <v>286</v>
      </c>
      <c r="K19" s="97">
        <v>2035350.32</v>
      </c>
      <c r="L19" s="106">
        <f>VLOOKUP(B19,QualitativeNotes!B:C,2,FALSE)</f>
        <v>0</v>
      </c>
    </row>
    <row r="20" spans="1:12" ht="60" x14ac:dyDescent="0.25">
      <c r="A20" s="92">
        <v>45016</v>
      </c>
      <c r="B20" s="93" t="s">
        <v>445</v>
      </c>
      <c r="C20" s="94" t="s">
        <v>24</v>
      </c>
      <c r="D20" s="94" t="s">
        <v>29</v>
      </c>
      <c r="E20" s="94" t="s">
        <v>9</v>
      </c>
      <c r="F20" s="95" t="s">
        <v>546</v>
      </c>
      <c r="G20" s="95" t="s">
        <v>575</v>
      </c>
      <c r="H20" s="95" t="s">
        <v>303</v>
      </c>
      <c r="I20" s="96" t="s">
        <v>282</v>
      </c>
      <c r="J20" s="85" t="s">
        <v>287</v>
      </c>
      <c r="K20" s="97">
        <v>1977988.21</v>
      </c>
      <c r="L20" s="106">
        <f>VLOOKUP(B20,QualitativeNotes!B:C,2,FALSE)</f>
        <v>0</v>
      </c>
    </row>
    <row r="21" spans="1:12" ht="60" x14ac:dyDescent="0.25">
      <c r="A21" s="92">
        <v>45016</v>
      </c>
      <c r="B21" s="93" t="s">
        <v>446</v>
      </c>
      <c r="C21" s="94" t="s">
        <v>24</v>
      </c>
      <c r="D21" s="94" t="s">
        <v>30</v>
      </c>
      <c r="E21" s="94" t="s">
        <v>9</v>
      </c>
      <c r="F21" s="95" t="s">
        <v>546</v>
      </c>
      <c r="G21" s="95" t="s">
        <v>575</v>
      </c>
      <c r="H21" s="95" t="s">
        <v>303</v>
      </c>
      <c r="I21" s="96" t="s">
        <v>282</v>
      </c>
      <c r="J21" s="85" t="s">
        <v>286</v>
      </c>
      <c r="K21" s="98">
        <v>0</v>
      </c>
      <c r="L21" s="106">
        <f>VLOOKUP(B21,QualitativeNotes!B:C,2,FALSE)</f>
        <v>0</v>
      </c>
    </row>
    <row r="22" spans="1:12" ht="60" x14ac:dyDescent="0.25">
      <c r="A22" s="92">
        <v>45016</v>
      </c>
      <c r="B22" s="93" t="s">
        <v>446</v>
      </c>
      <c r="C22" s="94" t="s">
        <v>24</v>
      </c>
      <c r="D22" s="94" t="s">
        <v>30</v>
      </c>
      <c r="E22" s="94" t="s">
        <v>9</v>
      </c>
      <c r="F22" s="95" t="s">
        <v>546</v>
      </c>
      <c r="G22" s="95" t="s">
        <v>575</v>
      </c>
      <c r="H22" s="95" t="s">
        <v>303</v>
      </c>
      <c r="I22" s="96" t="s">
        <v>282</v>
      </c>
      <c r="J22" s="85" t="s">
        <v>287</v>
      </c>
      <c r="K22" s="98">
        <v>0</v>
      </c>
      <c r="L22" s="106">
        <f>VLOOKUP(B22,QualitativeNotes!B:C,2,FALSE)</f>
        <v>0</v>
      </c>
    </row>
    <row r="23" spans="1:12" ht="60" x14ac:dyDescent="0.25">
      <c r="A23" s="92">
        <v>45016</v>
      </c>
      <c r="B23" s="93" t="s">
        <v>447</v>
      </c>
      <c r="C23" s="94" t="s">
        <v>24</v>
      </c>
      <c r="D23" s="94" t="s">
        <v>31</v>
      </c>
      <c r="E23" s="94" t="s">
        <v>9</v>
      </c>
      <c r="F23" s="95" t="s">
        <v>546</v>
      </c>
      <c r="G23" s="95" t="s">
        <v>575</v>
      </c>
      <c r="H23" s="95" t="s">
        <v>303</v>
      </c>
      <c r="I23" s="96" t="s">
        <v>282</v>
      </c>
      <c r="J23" s="85" t="s">
        <v>286</v>
      </c>
      <c r="K23" s="97">
        <v>201908400</v>
      </c>
      <c r="L23" s="106">
        <f>VLOOKUP(B23,QualitativeNotes!B:C,2,FALSE)</f>
        <v>0</v>
      </c>
    </row>
    <row r="24" spans="1:12" ht="60" x14ac:dyDescent="0.25">
      <c r="A24" s="92">
        <v>45016</v>
      </c>
      <c r="B24" s="93" t="s">
        <v>447</v>
      </c>
      <c r="C24" s="94" t="s">
        <v>24</v>
      </c>
      <c r="D24" s="94" t="s">
        <v>31</v>
      </c>
      <c r="E24" s="94" t="s">
        <v>9</v>
      </c>
      <c r="F24" s="95" t="s">
        <v>546</v>
      </c>
      <c r="G24" s="95" t="s">
        <v>575</v>
      </c>
      <c r="H24" s="95" t="s">
        <v>303</v>
      </c>
      <c r="I24" s="96" t="s">
        <v>282</v>
      </c>
      <c r="J24" s="85" t="s">
        <v>287</v>
      </c>
      <c r="K24" s="97">
        <v>174727495.91</v>
      </c>
      <c r="L24" s="106">
        <f>VLOOKUP(B24,QualitativeNotes!B:C,2,FALSE)</f>
        <v>0</v>
      </c>
    </row>
    <row r="25" spans="1:12" ht="60" x14ac:dyDescent="0.25">
      <c r="A25" s="92">
        <v>45016</v>
      </c>
      <c r="B25" s="93" t="s">
        <v>448</v>
      </c>
      <c r="C25" s="94" t="s">
        <v>24</v>
      </c>
      <c r="D25" s="94" t="s">
        <v>32</v>
      </c>
      <c r="E25" s="94" t="s">
        <v>9</v>
      </c>
      <c r="F25" s="95" t="s">
        <v>546</v>
      </c>
      <c r="G25" s="95" t="s">
        <v>575</v>
      </c>
      <c r="H25" s="95" t="s">
        <v>303</v>
      </c>
      <c r="I25" s="96" t="s">
        <v>282</v>
      </c>
      <c r="J25" s="85" t="s">
        <v>286</v>
      </c>
      <c r="K25" s="97">
        <v>19410860</v>
      </c>
      <c r="L25" s="106">
        <f>VLOOKUP(B25,QualitativeNotes!B:C,2,FALSE)</f>
        <v>0</v>
      </c>
    </row>
    <row r="26" spans="1:12" ht="60" x14ac:dyDescent="0.25">
      <c r="A26" s="92">
        <v>45016</v>
      </c>
      <c r="B26" s="93" t="s">
        <v>448</v>
      </c>
      <c r="C26" s="94" t="s">
        <v>24</v>
      </c>
      <c r="D26" s="94" t="s">
        <v>32</v>
      </c>
      <c r="E26" s="94" t="s">
        <v>9</v>
      </c>
      <c r="F26" s="95" t="s">
        <v>546</v>
      </c>
      <c r="G26" s="95" t="s">
        <v>575</v>
      </c>
      <c r="H26" s="95" t="s">
        <v>303</v>
      </c>
      <c r="I26" s="96" t="s">
        <v>282</v>
      </c>
      <c r="J26" s="85" t="s">
        <v>287</v>
      </c>
      <c r="K26" s="97">
        <v>18528093.699999999</v>
      </c>
      <c r="L26" s="106">
        <f>VLOOKUP(B26,QualitativeNotes!B:C,2,FALSE)</f>
        <v>0</v>
      </c>
    </row>
    <row r="27" spans="1:12" ht="60" x14ac:dyDescent="0.25">
      <c r="A27" s="92">
        <v>45016</v>
      </c>
      <c r="B27" s="93" t="s">
        <v>449</v>
      </c>
      <c r="C27" s="94" t="s">
        <v>24</v>
      </c>
      <c r="D27" s="94" t="s">
        <v>33</v>
      </c>
      <c r="E27" s="94" t="s">
        <v>9</v>
      </c>
      <c r="F27" s="95" t="s">
        <v>546</v>
      </c>
      <c r="G27" s="95" t="s">
        <v>575</v>
      </c>
      <c r="H27" s="95" t="s">
        <v>303</v>
      </c>
      <c r="I27" s="96" t="s">
        <v>282</v>
      </c>
      <c r="J27" s="85" t="s">
        <v>286</v>
      </c>
      <c r="K27" s="97">
        <v>22009460</v>
      </c>
      <c r="L27" s="106">
        <f>VLOOKUP(B27,QualitativeNotes!B:C,2,FALSE)</f>
        <v>0</v>
      </c>
    </row>
    <row r="28" spans="1:12" ht="60" x14ac:dyDescent="0.25">
      <c r="A28" s="92">
        <v>45016</v>
      </c>
      <c r="B28" s="93" t="s">
        <v>449</v>
      </c>
      <c r="C28" s="94" t="s">
        <v>24</v>
      </c>
      <c r="D28" s="94" t="s">
        <v>33</v>
      </c>
      <c r="E28" s="94" t="s">
        <v>9</v>
      </c>
      <c r="F28" s="95" t="s">
        <v>546</v>
      </c>
      <c r="G28" s="95" t="s">
        <v>575</v>
      </c>
      <c r="H28" s="95" t="s">
        <v>303</v>
      </c>
      <c r="I28" s="96" t="s">
        <v>282</v>
      </c>
      <c r="J28" s="85" t="s">
        <v>287</v>
      </c>
      <c r="K28" s="97">
        <v>21233054.289999999</v>
      </c>
      <c r="L28" s="106">
        <f>VLOOKUP(B28,QualitativeNotes!B:C,2,FALSE)</f>
        <v>0</v>
      </c>
    </row>
    <row r="29" spans="1:12" ht="60" x14ac:dyDescent="0.25">
      <c r="A29" s="92">
        <v>45016</v>
      </c>
      <c r="B29" s="93" t="s">
        <v>450</v>
      </c>
      <c r="C29" s="94" t="s">
        <v>24</v>
      </c>
      <c r="D29" s="94" t="s">
        <v>34</v>
      </c>
      <c r="E29" s="94" t="s">
        <v>9</v>
      </c>
      <c r="F29" s="95" t="s">
        <v>546</v>
      </c>
      <c r="G29" s="95" t="s">
        <v>575</v>
      </c>
      <c r="H29" s="95" t="s">
        <v>303</v>
      </c>
      <c r="I29" s="96" t="s">
        <v>282</v>
      </c>
      <c r="J29" s="85" t="s">
        <v>286</v>
      </c>
      <c r="K29" s="97">
        <v>10690625</v>
      </c>
      <c r="L29" s="106">
        <f>VLOOKUP(B29,QualitativeNotes!B:C,2,FALSE)</f>
        <v>0</v>
      </c>
    </row>
    <row r="30" spans="1:12" ht="60" x14ac:dyDescent="0.25">
      <c r="A30" s="92">
        <v>45016</v>
      </c>
      <c r="B30" s="93" t="s">
        <v>450</v>
      </c>
      <c r="C30" s="94" t="s">
        <v>24</v>
      </c>
      <c r="D30" s="94" t="s">
        <v>34</v>
      </c>
      <c r="E30" s="94" t="s">
        <v>9</v>
      </c>
      <c r="F30" s="95" t="s">
        <v>546</v>
      </c>
      <c r="G30" s="95" t="s">
        <v>575</v>
      </c>
      <c r="H30" s="95" t="s">
        <v>303</v>
      </c>
      <c r="I30" s="96" t="s">
        <v>282</v>
      </c>
      <c r="J30" s="85" t="s">
        <v>287</v>
      </c>
      <c r="K30" s="97">
        <v>9740725.3300000001</v>
      </c>
      <c r="L30" s="106">
        <f>VLOOKUP(B30,QualitativeNotes!B:C,2,FALSE)</f>
        <v>0</v>
      </c>
    </row>
    <row r="31" spans="1:12" ht="60" x14ac:dyDescent="0.25">
      <c r="A31" s="92">
        <v>45016</v>
      </c>
      <c r="B31" s="93" t="s">
        <v>451</v>
      </c>
      <c r="C31" s="94" t="s">
        <v>24</v>
      </c>
      <c r="D31" s="94" t="s">
        <v>35</v>
      </c>
      <c r="E31" s="94" t="s">
        <v>9</v>
      </c>
      <c r="F31" s="95" t="s">
        <v>546</v>
      </c>
      <c r="G31" s="95" t="s">
        <v>575</v>
      </c>
      <c r="H31" s="95" t="s">
        <v>303</v>
      </c>
      <c r="I31" s="96" t="s">
        <v>282</v>
      </c>
      <c r="J31" s="85" t="s">
        <v>286</v>
      </c>
      <c r="K31" s="97"/>
      <c r="L31" s="106">
        <f>VLOOKUP(B31,QualitativeNotes!B:C,2,FALSE)</f>
        <v>0</v>
      </c>
    </row>
    <row r="32" spans="1:12" ht="60" x14ac:dyDescent="0.25">
      <c r="A32" s="92">
        <v>45016</v>
      </c>
      <c r="B32" s="93" t="s">
        <v>451</v>
      </c>
      <c r="C32" s="94" t="s">
        <v>24</v>
      </c>
      <c r="D32" s="94" t="s">
        <v>35</v>
      </c>
      <c r="E32" s="94" t="s">
        <v>9</v>
      </c>
      <c r="F32" s="95" t="s">
        <v>546</v>
      </c>
      <c r="G32" s="95" t="s">
        <v>575</v>
      </c>
      <c r="H32" s="95" t="s">
        <v>303</v>
      </c>
      <c r="I32" s="96" t="s">
        <v>282</v>
      </c>
      <c r="J32" s="85" t="s">
        <v>287</v>
      </c>
      <c r="K32" s="97"/>
      <c r="L32" s="106">
        <f>VLOOKUP(B32,QualitativeNotes!B:C,2,FALSE)</f>
        <v>0</v>
      </c>
    </row>
    <row r="33" spans="1:12" ht="60" x14ac:dyDescent="0.25">
      <c r="A33" s="92">
        <v>45016</v>
      </c>
      <c r="B33" s="93" t="s">
        <v>452</v>
      </c>
      <c r="C33" s="94" t="s">
        <v>24</v>
      </c>
      <c r="D33" s="94" t="s">
        <v>36</v>
      </c>
      <c r="E33" s="94" t="s">
        <v>9</v>
      </c>
      <c r="F33" s="95" t="s">
        <v>546</v>
      </c>
      <c r="G33" s="95" t="s">
        <v>575</v>
      </c>
      <c r="H33" s="95" t="s">
        <v>303</v>
      </c>
      <c r="I33" s="96" t="s">
        <v>282</v>
      </c>
      <c r="J33" s="85" t="s">
        <v>286</v>
      </c>
      <c r="K33" s="97"/>
      <c r="L33" s="106">
        <f>VLOOKUP(B33,QualitativeNotes!B:C,2,FALSE)</f>
        <v>0</v>
      </c>
    </row>
    <row r="34" spans="1:12" ht="60" x14ac:dyDescent="0.25">
      <c r="A34" s="92">
        <v>45016</v>
      </c>
      <c r="B34" s="93" t="s">
        <v>452</v>
      </c>
      <c r="C34" s="94" t="s">
        <v>24</v>
      </c>
      <c r="D34" s="94" t="s">
        <v>36</v>
      </c>
      <c r="E34" s="94" t="s">
        <v>9</v>
      </c>
      <c r="F34" s="95" t="s">
        <v>546</v>
      </c>
      <c r="G34" s="95" t="s">
        <v>575</v>
      </c>
      <c r="H34" s="95" t="s">
        <v>303</v>
      </c>
      <c r="I34" s="96" t="s">
        <v>282</v>
      </c>
      <c r="J34" s="85" t="s">
        <v>287</v>
      </c>
      <c r="K34" s="97"/>
      <c r="L34" s="106">
        <f>VLOOKUP(B34,QualitativeNotes!B:C,2,FALSE)</f>
        <v>0</v>
      </c>
    </row>
    <row r="35" spans="1:12" ht="60" x14ac:dyDescent="0.25">
      <c r="A35" s="92">
        <v>45016</v>
      </c>
      <c r="B35" s="93" t="s">
        <v>453</v>
      </c>
      <c r="C35" s="94" t="s">
        <v>24</v>
      </c>
      <c r="D35" s="94" t="s">
        <v>37</v>
      </c>
      <c r="E35" s="94" t="s">
        <v>9</v>
      </c>
      <c r="F35" s="95" t="s">
        <v>546</v>
      </c>
      <c r="G35" s="95" t="s">
        <v>575</v>
      </c>
      <c r="H35" s="95" t="s">
        <v>303</v>
      </c>
      <c r="I35" s="96" t="s">
        <v>282</v>
      </c>
      <c r="J35" s="85" t="s">
        <v>286</v>
      </c>
      <c r="K35" s="97"/>
      <c r="L35" s="106">
        <f>VLOOKUP(B35,QualitativeNotes!B:C,2,FALSE)</f>
        <v>0</v>
      </c>
    </row>
    <row r="36" spans="1:12" ht="60" x14ac:dyDescent="0.25">
      <c r="A36" s="92">
        <v>45016</v>
      </c>
      <c r="B36" s="93" t="s">
        <v>453</v>
      </c>
      <c r="C36" s="94" t="s">
        <v>24</v>
      </c>
      <c r="D36" s="94" t="s">
        <v>37</v>
      </c>
      <c r="E36" s="94" t="s">
        <v>9</v>
      </c>
      <c r="F36" s="95" t="s">
        <v>546</v>
      </c>
      <c r="G36" s="95" t="s">
        <v>575</v>
      </c>
      <c r="H36" s="95" t="s">
        <v>303</v>
      </c>
      <c r="I36" s="96" t="s">
        <v>282</v>
      </c>
      <c r="J36" s="85" t="s">
        <v>287</v>
      </c>
      <c r="K36" s="97"/>
      <c r="L36" s="106">
        <f>VLOOKUP(B36,QualitativeNotes!B:C,2,FALSE)</f>
        <v>0</v>
      </c>
    </row>
    <row r="37" spans="1:12" ht="60" x14ac:dyDescent="0.25">
      <c r="A37" s="92">
        <v>45016</v>
      </c>
      <c r="B37" s="93" t="s">
        <v>454</v>
      </c>
      <c r="C37" s="94" t="s">
        <v>24</v>
      </c>
      <c r="D37" s="94" t="s">
        <v>563</v>
      </c>
      <c r="E37" s="94" t="s">
        <v>9</v>
      </c>
      <c r="F37" s="95" t="s">
        <v>546</v>
      </c>
      <c r="G37" s="95" t="s">
        <v>575</v>
      </c>
      <c r="H37" s="95" t="s">
        <v>303</v>
      </c>
      <c r="I37" s="96" t="s">
        <v>282</v>
      </c>
      <c r="J37" s="85" t="s">
        <v>286</v>
      </c>
      <c r="K37" s="97"/>
      <c r="L37" s="106">
        <f>VLOOKUP(B37,QualitativeNotes!B:C,2,FALSE)</f>
        <v>0</v>
      </c>
    </row>
    <row r="38" spans="1:12" ht="60" x14ac:dyDescent="0.25">
      <c r="A38" s="92">
        <v>45016</v>
      </c>
      <c r="B38" s="93" t="s">
        <v>454</v>
      </c>
      <c r="C38" s="94" t="s">
        <v>24</v>
      </c>
      <c r="D38" s="94" t="s">
        <v>563</v>
      </c>
      <c r="E38" s="94" t="s">
        <v>9</v>
      </c>
      <c r="F38" s="95" t="s">
        <v>546</v>
      </c>
      <c r="G38" s="95" t="s">
        <v>575</v>
      </c>
      <c r="H38" s="95" t="s">
        <v>303</v>
      </c>
      <c r="I38" s="96" t="s">
        <v>282</v>
      </c>
      <c r="J38" s="85" t="s">
        <v>287</v>
      </c>
      <c r="K38" s="97"/>
      <c r="L38" s="106">
        <f>VLOOKUP(B38,QualitativeNotes!B:C,2,FALSE)</f>
        <v>0</v>
      </c>
    </row>
    <row r="39" spans="1:12" ht="60" x14ac:dyDescent="0.25">
      <c r="A39" s="92">
        <v>45016</v>
      </c>
      <c r="B39" s="93" t="s">
        <v>455</v>
      </c>
      <c r="C39" s="94" t="s">
        <v>24</v>
      </c>
      <c r="D39" s="94" t="s">
        <v>38</v>
      </c>
      <c r="E39" s="94" t="s">
        <v>9</v>
      </c>
      <c r="F39" s="95" t="s">
        <v>546</v>
      </c>
      <c r="G39" s="95" t="s">
        <v>575</v>
      </c>
      <c r="H39" s="95" t="s">
        <v>303</v>
      </c>
      <c r="I39" s="96" t="s">
        <v>282</v>
      </c>
      <c r="J39" s="85" t="s">
        <v>286</v>
      </c>
      <c r="K39" s="97"/>
      <c r="L39" s="106">
        <f>VLOOKUP(B39,QualitativeNotes!B:C,2,FALSE)</f>
        <v>0</v>
      </c>
    </row>
    <row r="40" spans="1:12" ht="60" x14ac:dyDescent="0.25">
      <c r="A40" s="92">
        <v>45016</v>
      </c>
      <c r="B40" s="93" t="s">
        <v>455</v>
      </c>
      <c r="C40" s="94" t="s">
        <v>24</v>
      </c>
      <c r="D40" s="94" t="s">
        <v>38</v>
      </c>
      <c r="E40" s="94" t="s">
        <v>9</v>
      </c>
      <c r="F40" s="95" t="s">
        <v>546</v>
      </c>
      <c r="G40" s="95" t="s">
        <v>575</v>
      </c>
      <c r="H40" s="95" t="s">
        <v>303</v>
      </c>
      <c r="I40" s="96" t="s">
        <v>282</v>
      </c>
      <c r="J40" s="85" t="s">
        <v>287</v>
      </c>
      <c r="K40" s="97"/>
      <c r="L40" s="106">
        <f>VLOOKUP(B40,QualitativeNotes!B:C,2,FALSE)</f>
        <v>0</v>
      </c>
    </row>
    <row r="41" spans="1:12" ht="60" x14ac:dyDescent="0.25">
      <c r="A41" s="92">
        <v>45016</v>
      </c>
      <c r="B41" s="93" t="s">
        <v>456</v>
      </c>
      <c r="C41" s="94" t="s">
        <v>39</v>
      </c>
      <c r="D41" s="94" t="s">
        <v>40</v>
      </c>
      <c r="E41" s="94" t="s">
        <v>9</v>
      </c>
      <c r="F41" s="95" t="s">
        <v>546</v>
      </c>
      <c r="G41" s="95" t="s">
        <v>575</v>
      </c>
      <c r="H41" s="95" t="s">
        <v>303</v>
      </c>
      <c r="I41" s="96" t="s">
        <v>282</v>
      </c>
      <c r="J41" s="85" t="s">
        <v>286</v>
      </c>
      <c r="K41" s="97">
        <f>+K13+K15+K17+K19+K21+K23+K25+K27+K29+K31+K33+K35+K37+K39</f>
        <v>2284381175.3199997</v>
      </c>
      <c r="L41" s="106">
        <f>VLOOKUP(B41,QualitativeNotes!B:C,2,FALSE)</f>
        <v>0</v>
      </c>
    </row>
    <row r="42" spans="1:12" ht="60" x14ac:dyDescent="0.25">
      <c r="A42" s="92">
        <v>45016</v>
      </c>
      <c r="B42" s="93" t="s">
        <v>456</v>
      </c>
      <c r="C42" s="94" t="s">
        <v>39</v>
      </c>
      <c r="D42" s="94" t="s">
        <v>40</v>
      </c>
      <c r="E42" s="94" t="s">
        <v>9</v>
      </c>
      <c r="F42" s="95" t="s">
        <v>546</v>
      </c>
      <c r="G42" s="95" t="s">
        <v>575</v>
      </c>
      <c r="H42" s="95" t="s">
        <v>303</v>
      </c>
      <c r="I42" s="96" t="s">
        <v>282</v>
      </c>
      <c r="J42" s="85" t="s">
        <v>287</v>
      </c>
      <c r="K42" s="97">
        <f>+K14+K16+K18+K20+K22+K24+K26+K28+K30+K32+K34+K36+K38+K40</f>
        <v>2254533837.4399996</v>
      </c>
      <c r="L42" s="106">
        <f>VLOOKUP(B42,QualitativeNotes!B:C,2,FALSE)</f>
        <v>0</v>
      </c>
    </row>
    <row r="43" spans="1:12" ht="45" x14ac:dyDescent="0.25">
      <c r="A43" s="92">
        <v>45016</v>
      </c>
      <c r="B43" s="93" t="s">
        <v>332</v>
      </c>
      <c r="C43" s="94" t="s">
        <v>41</v>
      </c>
      <c r="D43" s="94" t="s">
        <v>42</v>
      </c>
      <c r="E43" s="94" t="s">
        <v>43</v>
      </c>
      <c r="F43" s="95" t="s">
        <v>546</v>
      </c>
      <c r="G43" s="95" t="s">
        <v>575</v>
      </c>
      <c r="H43" s="95" t="s">
        <v>303</v>
      </c>
      <c r="I43" s="96" t="s">
        <v>282</v>
      </c>
      <c r="J43" s="85"/>
      <c r="K43" s="99" t="s">
        <v>585</v>
      </c>
      <c r="L43" s="106">
        <f>VLOOKUP(B43,QualitativeNotes!B:C,2,FALSE)</f>
        <v>0</v>
      </c>
    </row>
    <row r="44" spans="1:12" ht="75" x14ac:dyDescent="0.25">
      <c r="A44" s="92">
        <v>45016</v>
      </c>
      <c r="B44" s="93" t="s">
        <v>333</v>
      </c>
      <c r="C44" s="94" t="s">
        <v>41</v>
      </c>
      <c r="D44" s="94" t="s">
        <v>44</v>
      </c>
      <c r="E44" s="94" t="s">
        <v>43</v>
      </c>
      <c r="F44" s="95" t="s">
        <v>546</v>
      </c>
      <c r="G44" s="95" t="s">
        <v>575</v>
      </c>
      <c r="H44" s="95" t="s">
        <v>303</v>
      </c>
      <c r="I44" s="96" t="s">
        <v>282</v>
      </c>
      <c r="J44" s="85"/>
      <c r="K44" s="99" t="s">
        <v>622</v>
      </c>
      <c r="L44" s="106">
        <f>VLOOKUP(B44,QualitativeNotes!B:C,2,FALSE)</f>
        <v>0</v>
      </c>
    </row>
    <row r="45" spans="1:12" ht="150" x14ac:dyDescent="0.25">
      <c r="A45" s="92">
        <v>45016</v>
      </c>
      <c r="B45" s="93" t="s">
        <v>457</v>
      </c>
      <c r="C45" s="94" t="s">
        <v>41</v>
      </c>
      <c r="D45" s="94" t="s">
        <v>567</v>
      </c>
      <c r="E45" s="94" t="s">
        <v>23</v>
      </c>
      <c r="F45" s="95" t="s">
        <v>546</v>
      </c>
      <c r="G45" s="95" t="s">
        <v>575</v>
      </c>
      <c r="H45" s="95" t="s">
        <v>303</v>
      </c>
      <c r="I45" s="96" t="s">
        <v>282</v>
      </c>
      <c r="J45" s="85" t="s">
        <v>289</v>
      </c>
      <c r="K45" s="97">
        <v>1292755880.5620155</v>
      </c>
      <c r="L45" s="106">
        <f>VLOOKUP(B45,QualitativeNotes!B:C,2,FALSE)</f>
        <v>0</v>
      </c>
    </row>
    <row r="46" spans="1:12" ht="150" x14ac:dyDescent="0.25">
      <c r="A46" s="92">
        <v>45016</v>
      </c>
      <c r="B46" s="93" t="s">
        <v>457</v>
      </c>
      <c r="C46" s="94" t="s">
        <v>41</v>
      </c>
      <c r="D46" s="94" t="s">
        <v>567</v>
      </c>
      <c r="E46" s="94" t="s">
        <v>23</v>
      </c>
      <c r="F46" s="95" t="s">
        <v>546</v>
      </c>
      <c r="G46" s="95" t="s">
        <v>575</v>
      </c>
      <c r="H46" s="95" t="s">
        <v>303</v>
      </c>
      <c r="I46" s="96" t="s">
        <v>282</v>
      </c>
      <c r="J46" s="85" t="s">
        <v>547</v>
      </c>
      <c r="K46" s="97">
        <v>3011137094</v>
      </c>
      <c r="L46" s="106">
        <f>VLOOKUP(B46,QualitativeNotes!B:C,2,FALSE)</f>
        <v>0</v>
      </c>
    </row>
    <row r="47" spans="1:12" ht="60" x14ac:dyDescent="0.25">
      <c r="A47" s="92">
        <v>45016</v>
      </c>
      <c r="B47" s="93" t="s">
        <v>334</v>
      </c>
      <c r="C47" s="94" t="s">
        <v>41</v>
      </c>
      <c r="D47" s="94" t="s">
        <v>48</v>
      </c>
      <c r="E47" s="94" t="s">
        <v>45</v>
      </c>
      <c r="F47" s="95" t="s">
        <v>546</v>
      </c>
      <c r="G47" s="95" t="s">
        <v>575</v>
      </c>
      <c r="H47" s="95" t="s">
        <v>303</v>
      </c>
      <c r="I47" s="96" t="s">
        <v>282</v>
      </c>
      <c r="J47" s="85"/>
      <c r="K47" s="100">
        <v>0</v>
      </c>
      <c r="L47" s="106" t="str">
        <f>VLOOKUP(B47,QualitativeNotes!B:C,2,FALSE)</f>
        <v>Calculated based on a 12month lookback period.</v>
      </c>
    </row>
    <row r="48" spans="1:12" ht="30" x14ac:dyDescent="0.25">
      <c r="A48" s="92">
        <v>45016</v>
      </c>
      <c r="B48" s="93" t="s">
        <v>461</v>
      </c>
      <c r="C48" s="94" t="s">
        <v>41</v>
      </c>
      <c r="D48" s="94" t="s">
        <v>49</v>
      </c>
      <c r="E48" s="94" t="s">
        <v>9</v>
      </c>
      <c r="F48" s="95" t="s">
        <v>546</v>
      </c>
      <c r="G48" s="95" t="s">
        <v>575</v>
      </c>
      <c r="H48" s="95" t="s">
        <v>303</v>
      </c>
      <c r="I48" s="96" t="s">
        <v>282</v>
      </c>
      <c r="J48" s="85"/>
      <c r="K48" s="98"/>
      <c r="L48" s="106">
        <f>VLOOKUP(B48,QualitativeNotes!B:C,2,FALSE)</f>
        <v>0</v>
      </c>
    </row>
    <row r="49" spans="1:12" ht="120" x14ac:dyDescent="0.25">
      <c r="A49" s="92">
        <v>45016</v>
      </c>
      <c r="B49" s="93" t="s">
        <v>458</v>
      </c>
      <c r="C49" s="94" t="s">
        <v>41</v>
      </c>
      <c r="D49" s="94" t="s">
        <v>568</v>
      </c>
      <c r="E49" s="94" t="s">
        <v>9</v>
      </c>
      <c r="F49" s="95" t="s">
        <v>546</v>
      </c>
      <c r="G49" s="95" t="s">
        <v>575</v>
      </c>
      <c r="H49" s="95" t="s">
        <v>303</v>
      </c>
      <c r="I49" s="96" t="s">
        <v>282</v>
      </c>
      <c r="J49" s="85" t="s">
        <v>289</v>
      </c>
      <c r="K49" s="131">
        <v>17017874.899999999</v>
      </c>
      <c r="L49" s="106" t="str">
        <f>VLOOKUP(B49,QualitativeNotes!B:C,2,FALSE)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0" spans="1:12" ht="120" x14ac:dyDescent="0.25">
      <c r="A50" s="92">
        <v>45016</v>
      </c>
      <c r="B50" s="93" t="s">
        <v>458</v>
      </c>
      <c r="C50" s="94" t="s">
        <v>41</v>
      </c>
      <c r="D50" s="94" t="s">
        <v>568</v>
      </c>
      <c r="E50" s="94" t="s">
        <v>9</v>
      </c>
      <c r="F50" s="95" t="s">
        <v>546</v>
      </c>
      <c r="G50" s="95" t="s">
        <v>575</v>
      </c>
      <c r="H50" s="95" t="s">
        <v>303</v>
      </c>
      <c r="I50" s="96" t="s">
        <v>282</v>
      </c>
      <c r="J50" s="85" t="s">
        <v>547</v>
      </c>
      <c r="K50" s="131">
        <v>1008643859.05</v>
      </c>
      <c r="L50" s="106" t="str">
        <f>VLOOKUP(B50,QualitativeNotes!B:C,2,FALSE)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1" spans="1:12" ht="150" x14ac:dyDescent="0.25">
      <c r="A51" s="92">
        <v>45016</v>
      </c>
      <c r="B51" s="93" t="s">
        <v>459</v>
      </c>
      <c r="C51" s="94" t="s">
        <v>41</v>
      </c>
      <c r="D51" s="94" t="s">
        <v>569</v>
      </c>
      <c r="E51" s="94" t="s">
        <v>9</v>
      </c>
      <c r="F51" s="95" t="s">
        <v>546</v>
      </c>
      <c r="G51" s="95" t="s">
        <v>575</v>
      </c>
      <c r="H51" s="95" t="s">
        <v>303</v>
      </c>
      <c r="I51" s="96" t="s">
        <v>282</v>
      </c>
      <c r="J51" s="85" t="s">
        <v>289</v>
      </c>
      <c r="K51" s="97">
        <v>1652563179.131783</v>
      </c>
      <c r="L51" s="106"/>
    </row>
    <row r="52" spans="1:12" ht="150" x14ac:dyDescent="0.25">
      <c r="A52" s="92">
        <v>45016</v>
      </c>
      <c r="B52" s="93" t="s">
        <v>459</v>
      </c>
      <c r="C52" s="94" t="s">
        <v>41</v>
      </c>
      <c r="D52" s="94" t="s">
        <v>569</v>
      </c>
      <c r="E52" s="94" t="s">
        <v>9</v>
      </c>
      <c r="F52" s="95" t="s">
        <v>546</v>
      </c>
      <c r="G52" s="95" t="s">
        <v>575</v>
      </c>
      <c r="H52" s="95" t="s">
        <v>303</v>
      </c>
      <c r="I52" s="96" t="s">
        <v>282</v>
      </c>
      <c r="J52" s="85" t="s">
        <v>547</v>
      </c>
      <c r="K52" s="97">
        <v>3137797846</v>
      </c>
      <c r="L52" s="106">
        <f>VLOOKUP(B52,QualitativeNotes!B:C,2,FALSE)</f>
        <v>0</v>
      </c>
    </row>
    <row r="53" spans="1:12" ht="60" x14ac:dyDescent="0.25">
      <c r="A53" s="92">
        <v>45016</v>
      </c>
      <c r="B53" s="93" t="s">
        <v>335</v>
      </c>
      <c r="C53" s="94" t="s">
        <v>41</v>
      </c>
      <c r="D53" s="94" t="s">
        <v>566</v>
      </c>
      <c r="E53" s="94" t="s">
        <v>45</v>
      </c>
      <c r="F53" s="95" t="s">
        <v>546</v>
      </c>
      <c r="G53" s="95" t="s">
        <v>575</v>
      </c>
      <c r="H53" s="95" t="s">
        <v>303</v>
      </c>
      <c r="I53" s="96" t="s">
        <v>282</v>
      </c>
      <c r="J53" s="85"/>
      <c r="K53" s="100">
        <v>0</v>
      </c>
      <c r="L53" s="106" t="str">
        <f>VLOOKUP(B53,QualitativeNotes!B:C,2,FALSE)</f>
        <v>Calculated based on a 12month lookback period.</v>
      </c>
    </row>
    <row r="54" spans="1:12" ht="30" x14ac:dyDescent="0.25">
      <c r="A54" s="92">
        <v>45016</v>
      </c>
      <c r="B54" s="93" t="s">
        <v>462</v>
      </c>
      <c r="C54" s="94" t="s">
        <v>41</v>
      </c>
      <c r="D54" s="94" t="s">
        <v>572</v>
      </c>
      <c r="E54" s="94" t="s">
        <v>9</v>
      </c>
      <c r="F54" s="95" t="s">
        <v>546</v>
      </c>
      <c r="G54" s="95" t="s">
        <v>575</v>
      </c>
      <c r="H54" s="95" t="s">
        <v>303</v>
      </c>
      <c r="I54" s="96" t="s">
        <v>282</v>
      </c>
      <c r="J54" s="85"/>
      <c r="K54" s="98"/>
      <c r="L54" s="106">
        <f>VLOOKUP(B54,QualitativeNotes!B:C,2,FALSE)</f>
        <v>0</v>
      </c>
    </row>
    <row r="55" spans="1:12" ht="136.5" customHeight="1" x14ac:dyDescent="0.25">
      <c r="A55" s="92">
        <v>45016</v>
      </c>
      <c r="B55" s="93" t="s">
        <v>460</v>
      </c>
      <c r="C55" s="94" t="s">
        <v>41</v>
      </c>
      <c r="D55" s="94" t="s">
        <v>52</v>
      </c>
      <c r="E55" s="94" t="s">
        <v>9</v>
      </c>
      <c r="F55" s="95" t="s">
        <v>546</v>
      </c>
      <c r="G55" s="95" t="s">
        <v>575</v>
      </c>
      <c r="H55" s="95" t="s">
        <v>303</v>
      </c>
      <c r="I55" s="96" t="s">
        <v>282</v>
      </c>
      <c r="J55" s="85" t="s">
        <v>289</v>
      </c>
      <c r="K55" s="131">
        <v>24315429.829999998</v>
      </c>
      <c r="L55" s="106" t="str">
        <f>VLOOKUP(B55,QualitativeNotes!B:C,2,FALSE)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6" spans="1:12" ht="135" x14ac:dyDescent="0.25">
      <c r="A56" s="92">
        <v>45016</v>
      </c>
      <c r="B56" s="93" t="s">
        <v>460</v>
      </c>
      <c r="C56" s="94" t="s">
        <v>41</v>
      </c>
      <c r="D56" s="94" t="s">
        <v>570</v>
      </c>
      <c r="E56" s="94" t="s">
        <v>9</v>
      </c>
      <c r="F56" s="95" t="s">
        <v>546</v>
      </c>
      <c r="G56" s="95" t="s">
        <v>575</v>
      </c>
      <c r="H56" s="95" t="s">
        <v>303</v>
      </c>
      <c r="I56" s="96" t="s">
        <v>282</v>
      </c>
      <c r="J56" s="85" t="s">
        <v>547</v>
      </c>
      <c r="K56" s="97">
        <v>1771956517.3</v>
      </c>
      <c r="L56" s="106" t="str">
        <f>VLOOKUP(B56,QualitativeNotes!B:C,2,FALSE)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7" spans="1:12" ht="60" x14ac:dyDescent="0.25">
      <c r="A57" s="92">
        <v>45016</v>
      </c>
      <c r="B57" s="93" t="s">
        <v>336</v>
      </c>
      <c r="C57" s="94" t="s">
        <v>53</v>
      </c>
      <c r="D57" s="94" t="s">
        <v>54</v>
      </c>
      <c r="E57" s="94" t="s">
        <v>43</v>
      </c>
      <c r="F57" s="95" t="s">
        <v>1</v>
      </c>
      <c r="G57" s="95" t="s">
        <v>575</v>
      </c>
      <c r="H57" s="95" t="s">
        <v>303</v>
      </c>
      <c r="I57" s="96" t="s">
        <v>282</v>
      </c>
      <c r="J57" s="85"/>
      <c r="K57" s="127" t="s">
        <v>587</v>
      </c>
      <c r="L57" s="106">
        <f>VLOOKUP(B57,QualitativeNotes!B:C,2,FALSE)</f>
        <v>0</v>
      </c>
    </row>
    <row r="58" spans="1:12" ht="60" x14ac:dyDescent="0.25">
      <c r="A58" s="92">
        <v>45016</v>
      </c>
      <c r="B58" s="93" t="s">
        <v>337</v>
      </c>
      <c r="C58" s="94" t="s">
        <v>56</v>
      </c>
      <c r="D58" s="94" t="s">
        <v>56</v>
      </c>
      <c r="E58" s="94" t="s">
        <v>43</v>
      </c>
      <c r="F58" s="95" t="s">
        <v>1</v>
      </c>
      <c r="G58" s="95" t="s">
        <v>575</v>
      </c>
      <c r="H58" s="95" t="s">
        <v>303</v>
      </c>
      <c r="I58" s="96" t="s">
        <v>282</v>
      </c>
      <c r="J58" s="85"/>
      <c r="K58" s="99" t="s">
        <v>588</v>
      </c>
      <c r="L58" s="106">
        <f>VLOOKUP(B58,QualitativeNotes!B:C,2,FALSE)</f>
        <v>0</v>
      </c>
    </row>
    <row r="59" spans="1:12" ht="30" x14ac:dyDescent="0.25">
      <c r="A59" s="92">
        <v>45016</v>
      </c>
      <c r="B59" s="93" t="s">
        <v>338</v>
      </c>
      <c r="C59" s="94" t="s">
        <v>57</v>
      </c>
      <c r="D59" s="94" t="s">
        <v>58</v>
      </c>
      <c r="E59" s="94" t="s">
        <v>59</v>
      </c>
      <c r="F59" s="95" t="s">
        <v>1</v>
      </c>
      <c r="G59" s="95" t="s">
        <v>575</v>
      </c>
      <c r="H59" s="95" t="s">
        <v>303</v>
      </c>
      <c r="I59" s="96" t="s">
        <v>282</v>
      </c>
      <c r="J59" s="85"/>
      <c r="K59" s="128">
        <v>0.999</v>
      </c>
      <c r="L59" s="106">
        <f>VLOOKUP(B59,QualitativeNotes!B:C,2,FALSE)</f>
        <v>0</v>
      </c>
    </row>
    <row r="60" spans="1:12" ht="30" x14ac:dyDescent="0.25">
      <c r="A60" s="92">
        <v>45016</v>
      </c>
      <c r="B60" s="93" t="s">
        <v>339</v>
      </c>
      <c r="C60" s="94" t="s">
        <v>57</v>
      </c>
      <c r="D60" s="94" t="s">
        <v>60</v>
      </c>
      <c r="E60" s="94" t="s">
        <v>43</v>
      </c>
      <c r="F60" s="95" t="s">
        <v>1</v>
      </c>
      <c r="G60" s="95" t="s">
        <v>575</v>
      </c>
      <c r="H60" s="95" t="s">
        <v>303</v>
      </c>
      <c r="I60" s="96" t="s">
        <v>282</v>
      </c>
      <c r="J60" s="85"/>
      <c r="K60" s="99" t="s">
        <v>589</v>
      </c>
      <c r="L60" s="106">
        <f>VLOOKUP(B60,QualitativeNotes!B:C,2,FALSE)</f>
        <v>0</v>
      </c>
    </row>
    <row r="61" spans="1:12" x14ac:dyDescent="0.25">
      <c r="A61" s="92">
        <v>45016</v>
      </c>
      <c r="B61" s="93" t="s">
        <v>340</v>
      </c>
      <c r="C61" s="94" t="s">
        <v>57</v>
      </c>
      <c r="D61" s="94" t="s">
        <v>61</v>
      </c>
      <c r="E61" s="94" t="s">
        <v>45</v>
      </c>
      <c r="F61" s="95" t="s">
        <v>1</v>
      </c>
      <c r="G61" s="95" t="s">
        <v>575</v>
      </c>
      <c r="H61" s="95" t="s">
        <v>303</v>
      </c>
      <c r="I61" s="96" t="s">
        <v>282</v>
      </c>
      <c r="J61" s="85" t="s">
        <v>529</v>
      </c>
      <c r="K61" s="100">
        <v>255</v>
      </c>
      <c r="L61" s="106">
        <f>VLOOKUP(B61,QualitativeNotes!B:C,2,FALSE)</f>
        <v>0</v>
      </c>
    </row>
    <row r="62" spans="1:12" ht="60" x14ac:dyDescent="0.25">
      <c r="A62" s="92">
        <v>45016</v>
      </c>
      <c r="B62" s="93" t="s">
        <v>341</v>
      </c>
      <c r="C62" s="94" t="s">
        <v>57</v>
      </c>
      <c r="D62" s="94" t="s">
        <v>62</v>
      </c>
      <c r="E62" s="94" t="s">
        <v>45</v>
      </c>
      <c r="F62" s="95" t="s">
        <v>1</v>
      </c>
      <c r="G62" s="95" t="s">
        <v>575</v>
      </c>
      <c r="H62" s="95" t="s">
        <v>303</v>
      </c>
      <c r="I62" s="96" t="s">
        <v>282</v>
      </c>
      <c r="J62" s="85"/>
      <c r="K62" s="100">
        <v>0</v>
      </c>
      <c r="L62" s="106">
        <f>VLOOKUP(B62,QualitativeNotes!B:C,2,FALSE)</f>
        <v>0</v>
      </c>
    </row>
    <row r="63" spans="1:12" ht="45" x14ac:dyDescent="0.25">
      <c r="A63" s="92">
        <v>45016</v>
      </c>
      <c r="B63" s="93" t="s">
        <v>463</v>
      </c>
      <c r="C63" s="94" t="s">
        <v>64</v>
      </c>
      <c r="D63" s="94" t="s">
        <v>65</v>
      </c>
      <c r="E63" s="94" t="s">
        <v>9</v>
      </c>
      <c r="F63" s="95" t="s">
        <v>546</v>
      </c>
      <c r="G63" s="95" t="s">
        <v>575</v>
      </c>
      <c r="H63" s="95" t="s">
        <v>303</v>
      </c>
      <c r="I63" s="96" t="s">
        <v>282</v>
      </c>
      <c r="J63" s="85" t="s">
        <v>291</v>
      </c>
      <c r="K63" s="97">
        <v>16050807423.1</v>
      </c>
      <c r="L63" s="106">
        <f>VLOOKUP(B63,QualitativeNotes!B:C,2,FALSE)</f>
        <v>0</v>
      </c>
    </row>
    <row r="64" spans="1:12" ht="45" x14ac:dyDescent="0.25">
      <c r="A64" s="92">
        <v>45016</v>
      </c>
      <c r="B64" s="93" t="s">
        <v>463</v>
      </c>
      <c r="C64" s="94" t="s">
        <v>64</v>
      </c>
      <c r="D64" s="94" t="s">
        <v>65</v>
      </c>
      <c r="E64" s="94" t="s">
        <v>9</v>
      </c>
      <c r="F64" s="95" t="s">
        <v>546</v>
      </c>
      <c r="G64" s="95" t="s">
        <v>575</v>
      </c>
      <c r="H64" s="95" t="s">
        <v>303</v>
      </c>
      <c r="I64" s="96" t="s">
        <v>282</v>
      </c>
      <c r="J64" s="85" t="s">
        <v>292</v>
      </c>
      <c r="K64" s="97">
        <v>1247605358.51</v>
      </c>
      <c r="L64" s="106">
        <f>VLOOKUP(B64,QualitativeNotes!B:C,2,FALSE)</f>
        <v>0</v>
      </c>
    </row>
    <row r="65" spans="1:12" ht="45" x14ac:dyDescent="0.25">
      <c r="A65" s="92">
        <v>45016</v>
      </c>
      <c r="B65" s="93" t="s">
        <v>463</v>
      </c>
      <c r="C65" s="94" t="s">
        <v>64</v>
      </c>
      <c r="D65" s="94" t="s">
        <v>65</v>
      </c>
      <c r="E65" s="94" t="s">
        <v>9</v>
      </c>
      <c r="F65" s="95" t="s">
        <v>546</v>
      </c>
      <c r="G65" s="95" t="s">
        <v>575</v>
      </c>
      <c r="H65" s="95" t="s">
        <v>303</v>
      </c>
      <c r="I65" s="96" t="s">
        <v>282</v>
      </c>
      <c r="J65" s="85" t="s">
        <v>290</v>
      </c>
      <c r="K65" s="97">
        <v>645800776.84000003</v>
      </c>
      <c r="L65" s="106">
        <f>VLOOKUP(B65,QualitativeNotes!B:C,2,FALSE)</f>
        <v>0</v>
      </c>
    </row>
    <row r="66" spans="1:12" ht="45" x14ac:dyDescent="0.25">
      <c r="A66" s="92">
        <v>45016</v>
      </c>
      <c r="B66" s="93" t="s">
        <v>463</v>
      </c>
      <c r="C66" s="94" t="s">
        <v>64</v>
      </c>
      <c r="D66" s="94" t="s">
        <v>65</v>
      </c>
      <c r="E66" s="94" t="s">
        <v>9</v>
      </c>
      <c r="F66" s="95" t="s">
        <v>546</v>
      </c>
      <c r="G66" s="95" t="s">
        <v>575</v>
      </c>
      <c r="H66" s="95" t="s">
        <v>303</v>
      </c>
      <c r="I66" s="96" t="s">
        <v>282</v>
      </c>
      <c r="J66" s="85" t="s">
        <v>293</v>
      </c>
      <c r="K66" s="97">
        <v>17944213558.450001</v>
      </c>
      <c r="L66" s="106">
        <f>VLOOKUP(B66,QualitativeNotes!B:C,2,FALSE)</f>
        <v>0</v>
      </c>
    </row>
    <row r="67" spans="1:12" ht="45" x14ac:dyDescent="0.25">
      <c r="A67" s="92">
        <v>45016</v>
      </c>
      <c r="B67" s="93" t="s">
        <v>464</v>
      </c>
      <c r="C67" s="94" t="s">
        <v>67</v>
      </c>
      <c r="D67" s="94" t="s">
        <v>68</v>
      </c>
      <c r="E67" s="94" t="s">
        <v>9</v>
      </c>
      <c r="F67" s="95" t="s">
        <v>546</v>
      </c>
      <c r="G67" s="95" t="s">
        <v>575</v>
      </c>
      <c r="H67" s="95" t="s">
        <v>303</v>
      </c>
      <c r="I67" s="96" t="s">
        <v>282</v>
      </c>
      <c r="J67" s="85" t="s">
        <v>297</v>
      </c>
      <c r="K67" s="98"/>
      <c r="L67" s="106">
        <f>VLOOKUP(B67,QualitativeNotes!B:C,2,FALSE)</f>
        <v>0</v>
      </c>
    </row>
    <row r="68" spans="1:12" ht="45" x14ac:dyDescent="0.25">
      <c r="A68" s="92">
        <v>45016</v>
      </c>
      <c r="B68" s="93" t="s">
        <v>464</v>
      </c>
      <c r="C68" s="94" t="s">
        <v>67</v>
      </c>
      <c r="D68" s="94" t="s">
        <v>68</v>
      </c>
      <c r="E68" s="94" t="s">
        <v>9</v>
      </c>
      <c r="F68" s="95" t="s">
        <v>546</v>
      </c>
      <c r="G68" s="95" t="s">
        <v>575</v>
      </c>
      <c r="H68" s="95" t="s">
        <v>303</v>
      </c>
      <c r="I68" s="96" t="s">
        <v>282</v>
      </c>
      <c r="J68" s="85" t="s">
        <v>296</v>
      </c>
      <c r="K68" s="98"/>
      <c r="L68" s="106">
        <f>VLOOKUP(B68,QualitativeNotes!B:C,2,FALSE)</f>
        <v>0</v>
      </c>
    </row>
    <row r="69" spans="1:12" ht="45" x14ac:dyDescent="0.25">
      <c r="A69" s="92">
        <v>45016</v>
      </c>
      <c r="B69" s="93" t="s">
        <v>464</v>
      </c>
      <c r="C69" s="94" t="s">
        <v>67</v>
      </c>
      <c r="D69" s="94" t="s">
        <v>68</v>
      </c>
      <c r="E69" s="94" t="s">
        <v>9</v>
      </c>
      <c r="F69" s="95" t="s">
        <v>546</v>
      </c>
      <c r="G69" s="95" t="s">
        <v>575</v>
      </c>
      <c r="H69" s="95" t="s">
        <v>303</v>
      </c>
      <c r="I69" s="96" t="s">
        <v>282</v>
      </c>
      <c r="J69" s="85" t="s">
        <v>295</v>
      </c>
      <c r="K69" s="98"/>
      <c r="L69" s="106">
        <f>VLOOKUP(B69,QualitativeNotes!B:C,2,FALSE)</f>
        <v>0</v>
      </c>
    </row>
    <row r="70" spans="1:12" ht="45" x14ac:dyDescent="0.25">
      <c r="A70" s="92">
        <v>45016</v>
      </c>
      <c r="B70" s="93" t="s">
        <v>464</v>
      </c>
      <c r="C70" s="94" t="s">
        <v>67</v>
      </c>
      <c r="D70" s="94" t="s">
        <v>68</v>
      </c>
      <c r="E70" s="94" t="s">
        <v>9</v>
      </c>
      <c r="F70" s="95" t="s">
        <v>546</v>
      </c>
      <c r="G70" s="95" t="s">
        <v>575</v>
      </c>
      <c r="H70" s="95" t="s">
        <v>303</v>
      </c>
      <c r="I70" s="96" t="s">
        <v>282</v>
      </c>
      <c r="J70" s="85" t="s">
        <v>294</v>
      </c>
      <c r="K70" s="98"/>
      <c r="L70" s="106">
        <f>VLOOKUP(B70,QualitativeNotes!B:C,2,FALSE)</f>
        <v>0</v>
      </c>
    </row>
    <row r="71" spans="1:12" ht="45" x14ac:dyDescent="0.25">
      <c r="A71" s="92">
        <v>45016</v>
      </c>
      <c r="B71" s="93" t="s">
        <v>464</v>
      </c>
      <c r="C71" s="94" t="s">
        <v>67</v>
      </c>
      <c r="D71" s="94" t="s">
        <v>68</v>
      </c>
      <c r="E71" s="94" t="s">
        <v>9</v>
      </c>
      <c r="F71" s="95" t="s">
        <v>546</v>
      </c>
      <c r="G71" s="95" t="s">
        <v>575</v>
      </c>
      <c r="H71" s="95" t="s">
        <v>303</v>
      </c>
      <c r="I71" s="96" t="s">
        <v>282</v>
      </c>
      <c r="J71" s="85" t="s">
        <v>299</v>
      </c>
      <c r="K71" s="97">
        <v>14548189399.049999</v>
      </c>
      <c r="L71" s="106">
        <f>VLOOKUP(B71,QualitativeNotes!B:C,2,FALSE)</f>
        <v>0</v>
      </c>
    </row>
    <row r="72" spans="1:12" ht="45" x14ac:dyDescent="0.25">
      <c r="A72" s="92">
        <v>45016</v>
      </c>
      <c r="B72" s="93" t="s">
        <v>464</v>
      </c>
      <c r="C72" s="94" t="s">
        <v>67</v>
      </c>
      <c r="D72" s="94" t="s">
        <v>68</v>
      </c>
      <c r="E72" s="94" t="s">
        <v>9</v>
      </c>
      <c r="F72" s="95" t="s">
        <v>546</v>
      </c>
      <c r="G72" s="95" t="s">
        <v>575</v>
      </c>
      <c r="H72" s="95" t="s">
        <v>303</v>
      </c>
      <c r="I72" s="96" t="s">
        <v>282</v>
      </c>
      <c r="J72" s="85" t="s">
        <v>298</v>
      </c>
      <c r="K72" s="97">
        <v>14548189399.049999</v>
      </c>
      <c r="L72" s="106">
        <f>VLOOKUP(B72,QualitativeNotes!B:C,2,FALSE)</f>
        <v>0</v>
      </c>
    </row>
    <row r="73" spans="1:12" ht="30" x14ac:dyDescent="0.25">
      <c r="A73" s="92">
        <v>45016</v>
      </c>
      <c r="B73" s="93" t="s">
        <v>465</v>
      </c>
      <c r="C73" s="94" t="s">
        <v>67</v>
      </c>
      <c r="D73" s="94" t="s">
        <v>70</v>
      </c>
      <c r="E73" s="94" t="s">
        <v>9</v>
      </c>
      <c r="F73" s="95" t="s">
        <v>546</v>
      </c>
      <c r="G73" s="95" t="s">
        <v>575</v>
      </c>
      <c r="H73" s="95" t="s">
        <v>303</v>
      </c>
      <c r="I73" s="96" t="s">
        <v>282</v>
      </c>
      <c r="J73" s="85" t="s">
        <v>297</v>
      </c>
      <c r="K73" s="98"/>
      <c r="L73" s="106">
        <f>VLOOKUP(B73,QualitativeNotes!B:C,2,FALSE)</f>
        <v>0</v>
      </c>
    </row>
    <row r="74" spans="1:12" ht="30" x14ac:dyDescent="0.25">
      <c r="A74" s="92">
        <v>45016</v>
      </c>
      <c r="B74" s="93" t="s">
        <v>465</v>
      </c>
      <c r="C74" s="94" t="s">
        <v>67</v>
      </c>
      <c r="D74" s="94" t="s">
        <v>70</v>
      </c>
      <c r="E74" s="94" t="s">
        <v>9</v>
      </c>
      <c r="F74" s="95" t="s">
        <v>546</v>
      </c>
      <c r="G74" s="95" t="s">
        <v>575</v>
      </c>
      <c r="H74" s="95" t="s">
        <v>303</v>
      </c>
      <c r="I74" s="96" t="s">
        <v>282</v>
      </c>
      <c r="J74" s="85" t="s">
        <v>296</v>
      </c>
      <c r="K74" s="98"/>
      <c r="L74" s="106">
        <f>VLOOKUP(B74,QualitativeNotes!B:C,2,FALSE)</f>
        <v>0</v>
      </c>
    </row>
    <row r="75" spans="1:12" ht="30" x14ac:dyDescent="0.25">
      <c r="A75" s="92">
        <v>45016</v>
      </c>
      <c r="B75" s="93" t="s">
        <v>465</v>
      </c>
      <c r="C75" s="94" t="s">
        <v>67</v>
      </c>
      <c r="D75" s="94" t="s">
        <v>70</v>
      </c>
      <c r="E75" s="94" t="s">
        <v>9</v>
      </c>
      <c r="F75" s="95" t="s">
        <v>546</v>
      </c>
      <c r="G75" s="95" t="s">
        <v>575</v>
      </c>
      <c r="H75" s="95" t="s">
        <v>303</v>
      </c>
      <c r="I75" s="96" t="s">
        <v>282</v>
      </c>
      <c r="J75" s="85" t="s">
        <v>295</v>
      </c>
      <c r="K75" s="98"/>
      <c r="L75" s="106">
        <f>VLOOKUP(B75,QualitativeNotes!B:C,2,FALSE)</f>
        <v>0</v>
      </c>
    </row>
    <row r="76" spans="1:12" ht="30" x14ac:dyDescent="0.25">
      <c r="A76" s="92">
        <v>45016</v>
      </c>
      <c r="B76" s="93" t="s">
        <v>465</v>
      </c>
      <c r="C76" s="94" t="s">
        <v>67</v>
      </c>
      <c r="D76" s="94" t="s">
        <v>70</v>
      </c>
      <c r="E76" s="94" t="s">
        <v>9</v>
      </c>
      <c r="F76" s="95" t="s">
        <v>546</v>
      </c>
      <c r="G76" s="95" t="s">
        <v>575</v>
      </c>
      <c r="H76" s="95" t="s">
        <v>303</v>
      </c>
      <c r="I76" s="96" t="s">
        <v>282</v>
      </c>
      <c r="J76" s="85" t="s">
        <v>294</v>
      </c>
      <c r="K76" s="98"/>
      <c r="L76" s="106">
        <f>VLOOKUP(B76,QualitativeNotes!B:C,2,FALSE)</f>
        <v>0</v>
      </c>
    </row>
    <row r="77" spans="1:12" ht="30" x14ac:dyDescent="0.25">
      <c r="A77" s="92">
        <v>45016</v>
      </c>
      <c r="B77" s="93" t="s">
        <v>465</v>
      </c>
      <c r="C77" s="94" t="s">
        <v>67</v>
      </c>
      <c r="D77" s="94" t="s">
        <v>70</v>
      </c>
      <c r="E77" s="94" t="s">
        <v>9</v>
      </c>
      <c r="F77" s="95" t="s">
        <v>546</v>
      </c>
      <c r="G77" s="95" t="s">
        <v>575</v>
      </c>
      <c r="H77" s="95" t="s">
        <v>303</v>
      </c>
      <c r="I77" s="96" t="s">
        <v>282</v>
      </c>
      <c r="J77" s="85" t="s">
        <v>299</v>
      </c>
      <c r="K77" s="98"/>
      <c r="L77" s="106">
        <f>VLOOKUP(B77,QualitativeNotes!B:C,2,FALSE)</f>
        <v>0</v>
      </c>
    </row>
    <row r="78" spans="1:12" ht="30" x14ac:dyDescent="0.25">
      <c r="A78" s="92">
        <v>45016</v>
      </c>
      <c r="B78" s="93" t="s">
        <v>465</v>
      </c>
      <c r="C78" s="94" t="s">
        <v>67</v>
      </c>
      <c r="D78" s="94" t="s">
        <v>70</v>
      </c>
      <c r="E78" s="94" t="s">
        <v>9</v>
      </c>
      <c r="F78" s="95" t="s">
        <v>546</v>
      </c>
      <c r="G78" s="95" t="s">
        <v>575</v>
      </c>
      <c r="H78" s="95" t="s">
        <v>303</v>
      </c>
      <c r="I78" s="96" t="s">
        <v>282</v>
      </c>
      <c r="J78" s="85" t="s">
        <v>298</v>
      </c>
      <c r="K78" s="98"/>
      <c r="L78" s="106">
        <f>VLOOKUP(B78,QualitativeNotes!B:C,2,FALSE)</f>
        <v>0</v>
      </c>
    </row>
    <row r="79" spans="1:12" ht="60" x14ac:dyDescent="0.25">
      <c r="A79" s="92">
        <v>45016</v>
      </c>
      <c r="B79" s="93" t="s">
        <v>466</v>
      </c>
      <c r="C79" s="94" t="s">
        <v>67</v>
      </c>
      <c r="D79" s="94" t="s">
        <v>71</v>
      </c>
      <c r="E79" s="94" t="s">
        <v>9</v>
      </c>
      <c r="F79" s="95" t="s">
        <v>546</v>
      </c>
      <c r="G79" s="95" t="s">
        <v>575</v>
      </c>
      <c r="H79" s="95" t="s">
        <v>303</v>
      </c>
      <c r="I79" s="96" t="s">
        <v>282</v>
      </c>
      <c r="J79" s="85" t="s">
        <v>297</v>
      </c>
      <c r="K79" s="98"/>
      <c r="L79" s="106">
        <f>VLOOKUP(B79,QualitativeNotes!B:C,2,FALSE)</f>
        <v>0</v>
      </c>
    </row>
    <row r="80" spans="1:12" ht="60" x14ac:dyDescent="0.25">
      <c r="A80" s="92">
        <v>45016</v>
      </c>
      <c r="B80" s="93" t="s">
        <v>466</v>
      </c>
      <c r="C80" s="94" t="s">
        <v>67</v>
      </c>
      <c r="D80" s="94" t="s">
        <v>71</v>
      </c>
      <c r="E80" s="94" t="s">
        <v>9</v>
      </c>
      <c r="F80" s="95" t="s">
        <v>546</v>
      </c>
      <c r="G80" s="95" t="s">
        <v>575</v>
      </c>
      <c r="H80" s="95" t="s">
        <v>303</v>
      </c>
      <c r="I80" s="96" t="s">
        <v>282</v>
      </c>
      <c r="J80" s="85" t="s">
        <v>296</v>
      </c>
      <c r="K80" s="98"/>
      <c r="L80" s="106">
        <f>VLOOKUP(B80,QualitativeNotes!B:C,2,FALSE)</f>
        <v>0</v>
      </c>
    </row>
    <row r="81" spans="1:12" ht="60" x14ac:dyDescent="0.25">
      <c r="A81" s="92">
        <v>45016</v>
      </c>
      <c r="B81" s="93" t="s">
        <v>466</v>
      </c>
      <c r="C81" s="94" t="s">
        <v>67</v>
      </c>
      <c r="D81" s="94" t="s">
        <v>71</v>
      </c>
      <c r="E81" s="94" t="s">
        <v>9</v>
      </c>
      <c r="F81" s="95" t="s">
        <v>546</v>
      </c>
      <c r="G81" s="95" t="s">
        <v>575</v>
      </c>
      <c r="H81" s="95" t="s">
        <v>303</v>
      </c>
      <c r="I81" s="96" t="s">
        <v>282</v>
      </c>
      <c r="J81" s="85" t="s">
        <v>295</v>
      </c>
      <c r="K81" s="98"/>
      <c r="L81" s="106">
        <f>VLOOKUP(B81,QualitativeNotes!B:C,2,FALSE)</f>
        <v>0</v>
      </c>
    </row>
    <row r="82" spans="1:12" ht="60" x14ac:dyDescent="0.25">
      <c r="A82" s="92">
        <v>45016</v>
      </c>
      <c r="B82" s="93" t="s">
        <v>466</v>
      </c>
      <c r="C82" s="94" t="s">
        <v>67</v>
      </c>
      <c r="D82" s="94" t="s">
        <v>71</v>
      </c>
      <c r="E82" s="94" t="s">
        <v>9</v>
      </c>
      <c r="F82" s="95" t="s">
        <v>546</v>
      </c>
      <c r="G82" s="95" t="s">
        <v>575</v>
      </c>
      <c r="H82" s="95" t="s">
        <v>303</v>
      </c>
      <c r="I82" s="96" t="s">
        <v>282</v>
      </c>
      <c r="J82" s="85" t="s">
        <v>294</v>
      </c>
      <c r="K82" s="98"/>
      <c r="L82" s="106">
        <f>VLOOKUP(B82,QualitativeNotes!B:C,2,FALSE)</f>
        <v>0</v>
      </c>
    </row>
    <row r="83" spans="1:12" ht="60" x14ac:dyDescent="0.25">
      <c r="A83" s="92">
        <v>45016</v>
      </c>
      <c r="B83" s="93" t="s">
        <v>466</v>
      </c>
      <c r="C83" s="94" t="s">
        <v>67</v>
      </c>
      <c r="D83" s="94" t="s">
        <v>71</v>
      </c>
      <c r="E83" s="94" t="s">
        <v>9</v>
      </c>
      <c r="F83" s="95" t="s">
        <v>546</v>
      </c>
      <c r="G83" s="95" t="s">
        <v>575</v>
      </c>
      <c r="H83" s="95" t="s">
        <v>303</v>
      </c>
      <c r="I83" s="96" t="s">
        <v>282</v>
      </c>
      <c r="J83" s="85" t="s">
        <v>299</v>
      </c>
      <c r="K83" s="98">
        <v>0</v>
      </c>
      <c r="L83" s="106">
        <f>VLOOKUP(B83,QualitativeNotes!B:C,2,FALSE)</f>
        <v>0</v>
      </c>
    </row>
    <row r="84" spans="1:12" ht="60" x14ac:dyDescent="0.25">
      <c r="A84" s="92">
        <v>45016</v>
      </c>
      <c r="B84" s="93" t="s">
        <v>466</v>
      </c>
      <c r="C84" s="94" t="s">
        <v>67</v>
      </c>
      <c r="D84" s="94" t="s">
        <v>71</v>
      </c>
      <c r="E84" s="94" t="s">
        <v>9</v>
      </c>
      <c r="F84" s="95" t="s">
        <v>546</v>
      </c>
      <c r="G84" s="95" t="s">
        <v>575</v>
      </c>
      <c r="H84" s="95" t="s">
        <v>303</v>
      </c>
      <c r="I84" s="96" t="s">
        <v>282</v>
      </c>
      <c r="J84" s="85" t="s">
        <v>298</v>
      </c>
      <c r="K84" s="98">
        <v>0</v>
      </c>
      <c r="L84" s="106">
        <f>VLOOKUP(B84,QualitativeNotes!B:C,2,FALSE)</f>
        <v>0</v>
      </c>
    </row>
    <row r="85" spans="1:12" ht="45" x14ac:dyDescent="0.25">
      <c r="A85" s="92">
        <v>45016</v>
      </c>
      <c r="B85" s="93" t="s">
        <v>467</v>
      </c>
      <c r="C85" s="94" t="s">
        <v>67</v>
      </c>
      <c r="D85" s="94" t="s">
        <v>72</v>
      </c>
      <c r="E85" s="94" t="s">
        <v>9</v>
      </c>
      <c r="F85" s="95" t="s">
        <v>546</v>
      </c>
      <c r="G85" s="95" t="s">
        <v>575</v>
      </c>
      <c r="H85" s="95" t="s">
        <v>303</v>
      </c>
      <c r="I85" s="96" t="s">
        <v>282</v>
      </c>
      <c r="J85" s="85" t="s">
        <v>297</v>
      </c>
      <c r="K85" s="98"/>
      <c r="L85" s="106">
        <f>VLOOKUP(B85,QualitativeNotes!B:C,2,FALSE)</f>
        <v>0</v>
      </c>
    </row>
    <row r="86" spans="1:12" ht="45" x14ac:dyDescent="0.25">
      <c r="A86" s="92">
        <v>45016</v>
      </c>
      <c r="B86" s="93" t="s">
        <v>467</v>
      </c>
      <c r="C86" s="94" t="s">
        <v>67</v>
      </c>
      <c r="D86" s="94" t="s">
        <v>72</v>
      </c>
      <c r="E86" s="94" t="s">
        <v>9</v>
      </c>
      <c r="F86" s="95" t="s">
        <v>546</v>
      </c>
      <c r="G86" s="95" t="s">
        <v>575</v>
      </c>
      <c r="H86" s="95" t="s">
        <v>303</v>
      </c>
      <c r="I86" s="96" t="s">
        <v>282</v>
      </c>
      <c r="J86" s="85" t="s">
        <v>296</v>
      </c>
      <c r="K86" s="98"/>
      <c r="L86" s="106">
        <f>VLOOKUP(B86,QualitativeNotes!B:C,2,FALSE)</f>
        <v>0</v>
      </c>
    </row>
    <row r="87" spans="1:12" ht="45" x14ac:dyDescent="0.25">
      <c r="A87" s="92">
        <v>45016</v>
      </c>
      <c r="B87" s="93" t="s">
        <v>467</v>
      </c>
      <c r="C87" s="94" t="s">
        <v>67</v>
      </c>
      <c r="D87" s="94" t="s">
        <v>72</v>
      </c>
      <c r="E87" s="94" t="s">
        <v>9</v>
      </c>
      <c r="F87" s="95" t="s">
        <v>546</v>
      </c>
      <c r="G87" s="95" t="s">
        <v>575</v>
      </c>
      <c r="H87" s="95" t="s">
        <v>303</v>
      </c>
      <c r="I87" s="96" t="s">
        <v>282</v>
      </c>
      <c r="J87" s="85" t="s">
        <v>295</v>
      </c>
      <c r="K87" s="98"/>
      <c r="L87" s="106">
        <f>VLOOKUP(B87,QualitativeNotes!B:C,2,FALSE)</f>
        <v>0</v>
      </c>
    </row>
    <row r="88" spans="1:12" ht="45" x14ac:dyDescent="0.25">
      <c r="A88" s="92">
        <v>45016</v>
      </c>
      <c r="B88" s="93" t="s">
        <v>467</v>
      </c>
      <c r="C88" s="94" t="s">
        <v>67</v>
      </c>
      <c r="D88" s="94" t="s">
        <v>72</v>
      </c>
      <c r="E88" s="94" t="s">
        <v>9</v>
      </c>
      <c r="F88" s="95" t="s">
        <v>546</v>
      </c>
      <c r="G88" s="95" t="s">
        <v>575</v>
      </c>
      <c r="H88" s="95" t="s">
        <v>303</v>
      </c>
      <c r="I88" s="96" t="s">
        <v>282</v>
      </c>
      <c r="J88" s="85" t="s">
        <v>294</v>
      </c>
      <c r="K88" s="98"/>
      <c r="L88" s="106">
        <f>VLOOKUP(B88,QualitativeNotes!B:C,2,FALSE)</f>
        <v>0</v>
      </c>
    </row>
    <row r="89" spans="1:12" ht="45" x14ac:dyDescent="0.25">
      <c r="A89" s="92">
        <v>45016</v>
      </c>
      <c r="B89" s="93" t="s">
        <v>467</v>
      </c>
      <c r="C89" s="94" t="s">
        <v>67</v>
      </c>
      <c r="D89" s="94" t="s">
        <v>72</v>
      </c>
      <c r="E89" s="94" t="s">
        <v>9</v>
      </c>
      <c r="F89" s="95" t="s">
        <v>546</v>
      </c>
      <c r="G89" s="95" t="s">
        <v>575</v>
      </c>
      <c r="H89" s="95" t="s">
        <v>303</v>
      </c>
      <c r="I89" s="96" t="s">
        <v>282</v>
      </c>
      <c r="J89" s="85" t="s">
        <v>299</v>
      </c>
      <c r="K89" s="97">
        <v>49637836.756394684</v>
      </c>
      <c r="L89" s="106">
        <f>VLOOKUP(B89,QualitativeNotes!B:C,2,FALSE)</f>
        <v>0</v>
      </c>
    </row>
    <row r="90" spans="1:12" ht="45" x14ac:dyDescent="0.25">
      <c r="A90" s="92">
        <v>45016</v>
      </c>
      <c r="B90" s="93" t="s">
        <v>467</v>
      </c>
      <c r="C90" s="94" t="s">
        <v>67</v>
      </c>
      <c r="D90" s="94" t="s">
        <v>72</v>
      </c>
      <c r="E90" s="94" t="s">
        <v>9</v>
      </c>
      <c r="F90" s="95" t="s">
        <v>546</v>
      </c>
      <c r="G90" s="95" t="s">
        <v>575</v>
      </c>
      <c r="H90" s="95" t="s">
        <v>303</v>
      </c>
      <c r="I90" s="96" t="s">
        <v>282</v>
      </c>
      <c r="J90" s="85" t="s">
        <v>298</v>
      </c>
      <c r="K90" s="97">
        <v>51077345.313921742</v>
      </c>
      <c r="L90" s="106">
        <f>VLOOKUP(B90,QualitativeNotes!B:C,2,FALSE)</f>
        <v>0</v>
      </c>
    </row>
    <row r="91" spans="1:12" ht="45" x14ac:dyDescent="0.25">
      <c r="A91" s="92">
        <v>45016</v>
      </c>
      <c r="B91" s="93" t="s">
        <v>468</v>
      </c>
      <c r="C91" s="94" t="s">
        <v>67</v>
      </c>
      <c r="D91" s="94" t="s">
        <v>73</v>
      </c>
      <c r="E91" s="94" t="s">
        <v>9</v>
      </c>
      <c r="F91" s="95" t="s">
        <v>546</v>
      </c>
      <c r="G91" s="95" t="s">
        <v>575</v>
      </c>
      <c r="H91" s="95" t="s">
        <v>303</v>
      </c>
      <c r="I91" s="96" t="s">
        <v>282</v>
      </c>
      <c r="J91" s="85" t="s">
        <v>297</v>
      </c>
      <c r="K91" s="98"/>
      <c r="L91" s="106">
        <f>VLOOKUP(B91,QualitativeNotes!B:C,2,FALSE)</f>
        <v>0</v>
      </c>
    </row>
    <row r="92" spans="1:12" ht="45" x14ac:dyDescent="0.25">
      <c r="A92" s="92">
        <v>45016</v>
      </c>
      <c r="B92" s="93" t="s">
        <v>468</v>
      </c>
      <c r="C92" s="94" t="s">
        <v>67</v>
      </c>
      <c r="D92" s="94" t="s">
        <v>73</v>
      </c>
      <c r="E92" s="94" t="s">
        <v>9</v>
      </c>
      <c r="F92" s="95" t="s">
        <v>546</v>
      </c>
      <c r="G92" s="95" t="s">
        <v>575</v>
      </c>
      <c r="H92" s="95" t="s">
        <v>303</v>
      </c>
      <c r="I92" s="96" t="s">
        <v>282</v>
      </c>
      <c r="J92" s="85" t="s">
        <v>296</v>
      </c>
      <c r="K92" s="98"/>
      <c r="L92" s="106">
        <f>VLOOKUP(B92,QualitativeNotes!B:C,2,FALSE)</f>
        <v>0</v>
      </c>
    </row>
    <row r="93" spans="1:12" ht="45" x14ac:dyDescent="0.25">
      <c r="A93" s="92">
        <v>45016</v>
      </c>
      <c r="B93" s="93" t="s">
        <v>468</v>
      </c>
      <c r="C93" s="94" t="s">
        <v>67</v>
      </c>
      <c r="D93" s="94" t="s">
        <v>73</v>
      </c>
      <c r="E93" s="94" t="s">
        <v>9</v>
      </c>
      <c r="F93" s="95" t="s">
        <v>546</v>
      </c>
      <c r="G93" s="95" t="s">
        <v>575</v>
      </c>
      <c r="H93" s="95" t="s">
        <v>303</v>
      </c>
      <c r="I93" s="96" t="s">
        <v>282</v>
      </c>
      <c r="J93" s="85" t="s">
        <v>295</v>
      </c>
      <c r="K93" s="98"/>
      <c r="L93" s="106">
        <f>VLOOKUP(B93,QualitativeNotes!B:C,2,FALSE)</f>
        <v>0</v>
      </c>
    </row>
    <row r="94" spans="1:12" ht="45" x14ac:dyDescent="0.25">
      <c r="A94" s="92">
        <v>45016</v>
      </c>
      <c r="B94" s="93" t="s">
        <v>468</v>
      </c>
      <c r="C94" s="94" t="s">
        <v>67</v>
      </c>
      <c r="D94" s="94" t="s">
        <v>73</v>
      </c>
      <c r="E94" s="94" t="s">
        <v>9</v>
      </c>
      <c r="F94" s="95" t="s">
        <v>546</v>
      </c>
      <c r="G94" s="95" t="s">
        <v>575</v>
      </c>
      <c r="H94" s="95" t="s">
        <v>303</v>
      </c>
      <c r="I94" s="96" t="s">
        <v>282</v>
      </c>
      <c r="J94" s="85" t="s">
        <v>294</v>
      </c>
      <c r="K94" s="98"/>
      <c r="L94" s="106">
        <f>VLOOKUP(B94,QualitativeNotes!B:C,2,FALSE)</f>
        <v>0</v>
      </c>
    </row>
    <row r="95" spans="1:12" ht="45" x14ac:dyDescent="0.25">
      <c r="A95" s="92">
        <v>45016</v>
      </c>
      <c r="B95" s="93" t="s">
        <v>468</v>
      </c>
      <c r="C95" s="94" t="s">
        <v>67</v>
      </c>
      <c r="D95" s="94" t="s">
        <v>73</v>
      </c>
      <c r="E95" s="94" t="s">
        <v>9</v>
      </c>
      <c r="F95" s="95" t="s">
        <v>546</v>
      </c>
      <c r="G95" s="95" t="s">
        <v>575</v>
      </c>
      <c r="H95" s="95" t="s">
        <v>303</v>
      </c>
      <c r="I95" s="96" t="s">
        <v>282</v>
      </c>
      <c r="J95" s="85" t="s">
        <v>299</v>
      </c>
      <c r="K95" s="97">
        <v>1093824367.24</v>
      </c>
      <c r="L95" s="106">
        <f>VLOOKUP(B95,QualitativeNotes!B:C,2,FALSE)</f>
        <v>0</v>
      </c>
    </row>
    <row r="96" spans="1:12" ht="45" x14ac:dyDescent="0.25">
      <c r="A96" s="92">
        <v>45016</v>
      </c>
      <c r="B96" s="93" t="s">
        <v>468</v>
      </c>
      <c r="C96" s="94" t="s">
        <v>67</v>
      </c>
      <c r="D96" s="94" t="s">
        <v>73</v>
      </c>
      <c r="E96" s="94" t="s">
        <v>9</v>
      </c>
      <c r="F96" s="95" t="s">
        <v>546</v>
      </c>
      <c r="G96" s="95" t="s">
        <v>575</v>
      </c>
      <c r="H96" s="95" t="s">
        <v>303</v>
      </c>
      <c r="I96" s="96" t="s">
        <v>282</v>
      </c>
      <c r="J96" s="85" t="s">
        <v>298</v>
      </c>
      <c r="K96" s="97">
        <v>1186932124</v>
      </c>
      <c r="L96" s="106">
        <f>VLOOKUP(B96,QualitativeNotes!B:C,2,FALSE)</f>
        <v>0</v>
      </c>
    </row>
    <row r="97" spans="1:12" ht="60" x14ac:dyDescent="0.25">
      <c r="A97" s="92">
        <v>45016</v>
      </c>
      <c r="B97" s="93" t="s">
        <v>469</v>
      </c>
      <c r="C97" s="94" t="s">
        <v>67</v>
      </c>
      <c r="D97" s="94" t="s">
        <v>74</v>
      </c>
      <c r="E97" s="94" t="s">
        <v>9</v>
      </c>
      <c r="F97" s="95" t="s">
        <v>546</v>
      </c>
      <c r="G97" s="95" t="s">
        <v>575</v>
      </c>
      <c r="H97" s="95" t="s">
        <v>303</v>
      </c>
      <c r="I97" s="96" t="s">
        <v>282</v>
      </c>
      <c r="J97" s="85" t="s">
        <v>297</v>
      </c>
      <c r="K97" s="98"/>
      <c r="L97" s="106">
        <f>VLOOKUP(B97,QualitativeNotes!B:C,2,FALSE)</f>
        <v>0</v>
      </c>
    </row>
    <row r="98" spans="1:12" ht="60" x14ac:dyDescent="0.25">
      <c r="A98" s="92">
        <v>45016</v>
      </c>
      <c r="B98" s="93" t="s">
        <v>469</v>
      </c>
      <c r="C98" s="94" t="s">
        <v>67</v>
      </c>
      <c r="D98" s="94" t="s">
        <v>74</v>
      </c>
      <c r="E98" s="94" t="s">
        <v>9</v>
      </c>
      <c r="F98" s="95" t="s">
        <v>546</v>
      </c>
      <c r="G98" s="95" t="s">
        <v>575</v>
      </c>
      <c r="H98" s="95" t="s">
        <v>303</v>
      </c>
      <c r="I98" s="96" t="s">
        <v>282</v>
      </c>
      <c r="J98" s="85" t="s">
        <v>296</v>
      </c>
      <c r="K98" s="98"/>
      <c r="L98" s="106">
        <f>VLOOKUP(B98,QualitativeNotes!B:C,2,FALSE)</f>
        <v>0</v>
      </c>
    </row>
    <row r="99" spans="1:12" ht="60" x14ac:dyDescent="0.25">
      <c r="A99" s="92">
        <v>45016</v>
      </c>
      <c r="B99" s="93" t="s">
        <v>469</v>
      </c>
      <c r="C99" s="94" t="s">
        <v>67</v>
      </c>
      <c r="D99" s="94" t="s">
        <v>74</v>
      </c>
      <c r="E99" s="94" t="s">
        <v>9</v>
      </c>
      <c r="F99" s="95" t="s">
        <v>546</v>
      </c>
      <c r="G99" s="95" t="s">
        <v>575</v>
      </c>
      <c r="H99" s="95" t="s">
        <v>303</v>
      </c>
      <c r="I99" s="96" t="s">
        <v>282</v>
      </c>
      <c r="J99" s="85" t="s">
        <v>295</v>
      </c>
      <c r="K99" s="98"/>
      <c r="L99" s="106">
        <f>VLOOKUP(B99,QualitativeNotes!B:C,2,FALSE)</f>
        <v>0</v>
      </c>
    </row>
    <row r="100" spans="1:12" ht="60" x14ac:dyDescent="0.25">
      <c r="A100" s="92">
        <v>45016</v>
      </c>
      <c r="B100" s="93" t="s">
        <v>469</v>
      </c>
      <c r="C100" s="94" t="s">
        <v>67</v>
      </c>
      <c r="D100" s="94" t="s">
        <v>74</v>
      </c>
      <c r="E100" s="94" t="s">
        <v>9</v>
      </c>
      <c r="F100" s="95" t="s">
        <v>546</v>
      </c>
      <c r="G100" s="95" t="s">
        <v>575</v>
      </c>
      <c r="H100" s="95" t="s">
        <v>303</v>
      </c>
      <c r="I100" s="96" t="s">
        <v>282</v>
      </c>
      <c r="J100" s="85" t="s">
        <v>294</v>
      </c>
      <c r="K100" s="98"/>
      <c r="L100" s="106">
        <f>VLOOKUP(B100,QualitativeNotes!B:C,2,FALSE)</f>
        <v>0</v>
      </c>
    </row>
    <row r="101" spans="1:12" ht="60" x14ac:dyDescent="0.25">
      <c r="A101" s="92">
        <v>45016</v>
      </c>
      <c r="B101" s="93" t="s">
        <v>469</v>
      </c>
      <c r="C101" s="94" t="s">
        <v>67</v>
      </c>
      <c r="D101" s="94" t="s">
        <v>74</v>
      </c>
      <c r="E101" s="94" t="s">
        <v>9</v>
      </c>
      <c r="F101" s="95" t="s">
        <v>546</v>
      </c>
      <c r="G101" s="95" t="s">
        <v>575</v>
      </c>
      <c r="H101" s="95" t="s">
        <v>303</v>
      </c>
      <c r="I101" s="96" t="s">
        <v>282</v>
      </c>
      <c r="J101" s="85" t="s">
        <v>299</v>
      </c>
      <c r="K101" s="97">
        <v>2007505115.6670005</v>
      </c>
      <c r="L101" s="106">
        <f>VLOOKUP(B101,QualitativeNotes!B:C,2,FALSE)</f>
        <v>0</v>
      </c>
    </row>
    <row r="102" spans="1:12" ht="60" x14ac:dyDescent="0.25">
      <c r="A102" s="92">
        <v>45016</v>
      </c>
      <c r="B102" s="93" t="s">
        <v>469</v>
      </c>
      <c r="C102" s="94" t="s">
        <v>67</v>
      </c>
      <c r="D102" s="94" t="s">
        <v>74</v>
      </c>
      <c r="E102" s="94" t="s">
        <v>9</v>
      </c>
      <c r="F102" s="95" t="s">
        <v>546</v>
      </c>
      <c r="G102" s="95" t="s">
        <v>575</v>
      </c>
      <c r="H102" s="95" t="s">
        <v>303</v>
      </c>
      <c r="I102" s="96" t="s">
        <v>282</v>
      </c>
      <c r="J102" s="85" t="s">
        <v>298</v>
      </c>
      <c r="K102" s="97">
        <v>2187945208.3400002</v>
      </c>
      <c r="L102" s="106">
        <f>VLOOKUP(B102,QualitativeNotes!B:C,2,FALSE)</f>
        <v>0</v>
      </c>
    </row>
    <row r="103" spans="1:12" ht="30" x14ac:dyDescent="0.25">
      <c r="A103" s="92">
        <v>45016</v>
      </c>
      <c r="B103" s="93" t="s">
        <v>470</v>
      </c>
      <c r="C103" s="94" t="s">
        <v>67</v>
      </c>
      <c r="D103" s="94" t="s">
        <v>75</v>
      </c>
      <c r="E103" s="94" t="s">
        <v>9</v>
      </c>
      <c r="F103" s="95" t="s">
        <v>546</v>
      </c>
      <c r="G103" s="95" t="s">
        <v>575</v>
      </c>
      <c r="H103" s="95" t="s">
        <v>303</v>
      </c>
      <c r="I103" s="96" t="s">
        <v>282</v>
      </c>
      <c r="J103" s="85" t="s">
        <v>297</v>
      </c>
      <c r="K103" s="98"/>
      <c r="L103" s="106">
        <f>VLOOKUP(B103,QualitativeNotes!B:C,2,FALSE)</f>
        <v>0</v>
      </c>
    </row>
    <row r="104" spans="1:12" ht="30" x14ac:dyDescent="0.25">
      <c r="A104" s="92">
        <v>45016</v>
      </c>
      <c r="B104" s="93" t="s">
        <v>470</v>
      </c>
      <c r="C104" s="94" t="s">
        <v>67</v>
      </c>
      <c r="D104" s="94" t="s">
        <v>75</v>
      </c>
      <c r="E104" s="94" t="s">
        <v>9</v>
      </c>
      <c r="F104" s="95" t="s">
        <v>546</v>
      </c>
      <c r="G104" s="95" t="s">
        <v>575</v>
      </c>
      <c r="H104" s="95" t="s">
        <v>303</v>
      </c>
      <c r="I104" s="96" t="s">
        <v>282</v>
      </c>
      <c r="J104" s="85" t="s">
        <v>296</v>
      </c>
      <c r="K104" s="98"/>
      <c r="L104" s="106">
        <f>VLOOKUP(B104,QualitativeNotes!B:C,2,FALSE)</f>
        <v>0</v>
      </c>
    </row>
    <row r="105" spans="1:12" ht="30" x14ac:dyDescent="0.25">
      <c r="A105" s="92">
        <v>45016</v>
      </c>
      <c r="B105" s="93" t="s">
        <v>470</v>
      </c>
      <c r="C105" s="94" t="s">
        <v>67</v>
      </c>
      <c r="D105" s="94" t="s">
        <v>75</v>
      </c>
      <c r="E105" s="94" t="s">
        <v>9</v>
      </c>
      <c r="F105" s="95" t="s">
        <v>546</v>
      </c>
      <c r="G105" s="95" t="s">
        <v>575</v>
      </c>
      <c r="H105" s="95" t="s">
        <v>303</v>
      </c>
      <c r="I105" s="96" t="s">
        <v>282</v>
      </c>
      <c r="J105" s="85" t="s">
        <v>295</v>
      </c>
      <c r="K105" s="98"/>
      <c r="L105" s="106">
        <f>VLOOKUP(B105,QualitativeNotes!B:C,2,FALSE)</f>
        <v>0</v>
      </c>
    </row>
    <row r="106" spans="1:12" ht="30" x14ac:dyDescent="0.25">
      <c r="A106" s="92">
        <v>45016</v>
      </c>
      <c r="B106" s="93" t="s">
        <v>470</v>
      </c>
      <c r="C106" s="94" t="s">
        <v>67</v>
      </c>
      <c r="D106" s="94" t="s">
        <v>75</v>
      </c>
      <c r="E106" s="94" t="s">
        <v>9</v>
      </c>
      <c r="F106" s="95" t="s">
        <v>546</v>
      </c>
      <c r="G106" s="95" t="s">
        <v>575</v>
      </c>
      <c r="H106" s="95" t="s">
        <v>303</v>
      </c>
      <c r="I106" s="96" t="s">
        <v>282</v>
      </c>
      <c r="J106" s="85" t="s">
        <v>294</v>
      </c>
      <c r="K106" s="98"/>
      <c r="L106" s="106">
        <f>VLOOKUP(B106,QualitativeNotes!B:C,2,FALSE)</f>
        <v>0</v>
      </c>
    </row>
    <row r="107" spans="1:12" ht="30" x14ac:dyDescent="0.25">
      <c r="A107" s="92">
        <v>45016</v>
      </c>
      <c r="B107" s="93" t="s">
        <v>470</v>
      </c>
      <c r="C107" s="94" t="s">
        <v>67</v>
      </c>
      <c r="D107" s="94" t="s">
        <v>75</v>
      </c>
      <c r="E107" s="94" t="s">
        <v>9</v>
      </c>
      <c r="F107" s="95" t="s">
        <v>546</v>
      </c>
      <c r="G107" s="95" t="s">
        <v>575</v>
      </c>
      <c r="H107" s="95" t="s">
        <v>303</v>
      </c>
      <c r="I107" s="96" t="s">
        <v>282</v>
      </c>
      <c r="J107" s="85" t="s">
        <v>299</v>
      </c>
      <c r="K107" s="97">
        <v>206740992.63</v>
      </c>
      <c r="L107" s="106">
        <f>VLOOKUP(B107,QualitativeNotes!B:C,2,FALSE)</f>
        <v>0</v>
      </c>
    </row>
    <row r="108" spans="1:12" ht="30" x14ac:dyDescent="0.25">
      <c r="A108" s="92">
        <v>45016</v>
      </c>
      <c r="B108" s="93" t="s">
        <v>470</v>
      </c>
      <c r="C108" s="94" t="s">
        <v>67</v>
      </c>
      <c r="D108" s="94" t="s">
        <v>75</v>
      </c>
      <c r="E108" s="94" t="s">
        <v>9</v>
      </c>
      <c r="F108" s="95" t="s">
        <v>546</v>
      </c>
      <c r="G108" s="95" t="s">
        <v>575</v>
      </c>
      <c r="H108" s="95" t="s">
        <v>303</v>
      </c>
      <c r="I108" s="96" t="s">
        <v>282</v>
      </c>
      <c r="J108" s="85" t="s">
        <v>298</v>
      </c>
      <c r="K108" s="97">
        <v>232779790</v>
      </c>
      <c r="L108" s="106">
        <f>VLOOKUP(B108,QualitativeNotes!B:C,2,FALSE)</f>
        <v>0</v>
      </c>
    </row>
    <row r="109" spans="1:12" ht="30" x14ac:dyDescent="0.25">
      <c r="A109" s="92">
        <v>45016</v>
      </c>
      <c r="B109" s="93" t="s">
        <v>471</v>
      </c>
      <c r="C109" s="94" t="s">
        <v>67</v>
      </c>
      <c r="D109" s="94" t="s">
        <v>76</v>
      </c>
      <c r="E109" s="94" t="s">
        <v>9</v>
      </c>
      <c r="F109" s="95" t="s">
        <v>546</v>
      </c>
      <c r="G109" s="95" t="s">
        <v>575</v>
      </c>
      <c r="H109" s="95" t="s">
        <v>303</v>
      </c>
      <c r="I109" s="96" t="s">
        <v>282</v>
      </c>
      <c r="J109" s="85" t="s">
        <v>297</v>
      </c>
      <c r="K109" s="98"/>
      <c r="L109" s="106">
        <f>VLOOKUP(B109,QualitativeNotes!B:C,2,FALSE)</f>
        <v>0</v>
      </c>
    </row>
    <row r="110" spans="1:12" ht="30" x14ac:dyDescent="0.25">
      <c r="A110" s="92">
        <v>45016</v>
      </c>
      <c r="B110" s="93" t="s">
        <v>471</v>
      </c>
      <c r="C110" s="94" t="s">
        <v>67</v>
      </c>
      <c r="D110" s="94" t="s">
        <v>76</v>
      </c>
      <c r="E110" s="94" t="s">
        <v>9</v>
      </c>
      <c r="F110" s="95" t="s">
        <v>546</v>
      </c>
      <c r="G110" s="95" t="s">
        <v>575</v>
      </c>
      <c r="H110" s="95" t="s">
        <v>303</v>
      </c>
      <c r="I110" s="96" t="s">
        <v>282</v>
      </c>
      <c r="J110" s="85" t="s">
        <v>296</v>
      </c>
      <c r="K110" s="98"/>
      <c r="L110" s="106">
        <f>VLOOKUP(B110,QualitativeNotes!B:C,2,FALSE)</f>
        <v>0</v>
      </c>
    </row>
    <row r="111" spans="1:12" ht="30" x14ac:dyDescent="0.25">
      <c r="A111" s="92">
        <v>45016</v>
      </c>
      <c r="B111" s="93" t="s">
        <v>471</v>
      </c>
      <c r="C111" s="94" t="s">
        <v>67</v>
      </c>
      <c r="D111" s="94" t="s">
        <v>76</v>
      </c>
      <c r="E111" s="94" t="s">
        <v>9</v>
      </c>
      <c r="F111" s="95" t="s">
        <v>546</v>
      </c>
      <c r="G111" s="95" t="s">
        <v>575</v>
      </c>
      <c r="H111" s="95" t="s">
        <v>303</v>
      </c>
      <c r="I111" s="96" t="s">
        <v>282</v>
      </c>
      <c r="J111" s="85" t="s">
        <v>295</v>
      </c>
      <c r="K111" s="98"/>
      <c r="L111" s="106">
        <f>VLOOKUP(B111,QualitativeNotes!B:C,2,FALSE)</f>
        <v>0</v>
      </c>
    </row>
    <row r="112" spans="1:12" ht="30" x14ac:dyDescent="0.25">
      <c r="A112" s="92">
        <v>45016</v>
      </c>
      <c r="B112" s="93" t="s">
        <v>471</v>
      </c>
      <c r="C112" s="94" t="s">
        <v>67</v>
      </c>
      <c r="D112" s="94" t="s">
        <v>76</v>
      </c>
      <c r="E112" s="94" t="s">
        <v>9</v>
      </c>
      <c r="F112" s="95" t="s">
        <v>546</v>
      </c>
      <c r="G112" s="95" t="s">
        <v>575</v>
      </c>
      <c r="H112" s="95" t="s">
        <v>303</v>
      </c>
      <c r="I112" s="96" t="s">
        <v>282</v>
      </c>
      <c r="J112" s="85" t="s">
        <v>294</v>
      </c>
      <c r="K112" s="98"/>
      <c r="L112" s="106">
        <f>VLOOKUP(B112,QualitativeNotes!B:C,2,FALSE)</f>
        <v>0</v>
      </c>
    </row>
    <row r="113" spans="1:12" ht="30" x14ac:dyDescent="0.25">
      <c r="A113" s="92">
        <v>45016</v>
      </c>
      <c r="B113" s="93" t="s">
        <v>471</v>
      </c>
      <c r="C113" s="94" t="s">
        <v>67</v>
      </c>
      <c r="D113" s="94" t="s">
        <v>76</v>
      </c>
      <c r="E113" s="94" t="s">
        <v>9</v>
      </c>
      <c r="F113" s="95" t="s">
        <v>546</v>
      </c>
      <c r="G113" s="95" t="s">
        <v>575</v>
      </c>
      <c r="H113" s="95" t="s">
        <v>303</v>
      </c>
      <c r="I113" s="96" t="s">
        <v>282</v>
      </c>
      <c r="J113" s="85" t="s">
        <v>299</v>
      </c>
      <c r="K113" s="97">
        <v>354507070.62</v>
      </c>
      <c r="L113" s="106">
        <f>VLOOKUP(B113,QualitativeNotes!B:C,2,FALSE)</f>
        <v>0</v>
      </c>
    </row>
    <row r="114" spans="1:12" ht="30" x14ac:dyDescent="0.25">
      <c r="A114" s="92">
        <v>45016</v>
      </c>
      <c r="B114" s="93" t="s">
        <v>471</v>
      </c>
      <c r="C114" s="94" t="s">
        <v>67</v>
      </c>
      <c r="D114" s="94" t="s">
        <v>76</v>
      </c>
      <c r="E114" s="94" t="s">
        <v>9</v>
      </c>
      <c r="F114" s="95" t="s">
        <v>546</v>
      </c>
      <c r="G114" s="95" t="s">
        <v>575</v>
      </c>
      <c r="H114" s="95" t="s">
        <v>303</v>
      </c>
      <c r="I114" s="96" t="s">
        <v>282</v>
      </c>
      <c r="J114" s="85" t="s">
        <v>298</v>
      </c>
      <c r="K114" s="97">
        <v>414682257</v>
      </c>
      <c r="L114" s="106">
        <f>VLOOKUP(B114,QualitativeNotes!B:C,2,FALSE)</f>
        <v>0</v>
      </c>
    </row>
    <row r="115" spans="1:12" ht="30" x14ac:dyDescent="0.25">
      <c r="A115" s="92">
        <v>45016</v>
      </c>
      <c r="B115" s="93" t="s">
        <v>472</v>
      </c>
      <c r="C115" s="94" t="s">
        <v>67</v>
      </c>
      <c r="D115" s="94" t="s">
        <v>77</v>
      </c>
      <c r="E115" s="94" t="s">
        <v>9</v>
      </c>
      <c r="F115" s="95" t="s">
        <v>546</v>
      </c>
      <c r="G115" s="95" t="s">
        <v>575</v>
      </c>
      <c r="H115" s="95" t="s">
        <v>303</v>
      </c>
      <c r="I115" s="96" t="s">
        <v>282</v>
      </c>
      <c r="J115" s="85" t="s">
        <v>297</v>
      </c>
      <c r="K115" s="98"/>
      <c r="L115" s="106">
        <f>VLOOKUP(B115,QualitativeNotes!B:C,2,FALSE)</f>
        <v>0</v>
      </c>
    </row>
    <row r="116" spans="1:12" ht="30" x14ac:dyDescent="0.25">
      <c r="A116" s="92">
        <v>45016</v>
      </c>
      <c r="B116" s="93" t="s">
        <v>472</v>
      </c>
      <c r="C116" s="94" t="s">
        <v>67</v>
      </c>
      <c r="D116" s="94" t="s">
        <v>77</v>
      </c>
      <c r="E116" s="94" t="s">
        <v>9</v>
      </c>
      <c r="F116" s="95" t="s">
        <v>546</v>
      </c>
      <c r="G116" s="95" t="s">
        <v>575</v>
      </c>
      <c r="H116" s="95" t="s">
        <v>303</v>
      </c>
      <c r="I116" s="96" t="s">
        <v>282</v>
      </c>
      <c r="J116" s="85" t="s">
        <v>296</v>
      </c>
      <c r="K116" s="98"/>
      <c r="L116" s="106">
        <f>VLOOKUP(B116,QualitativeNotes!B:C,2,FALSE)</f>
        <v>0</v>
      </c>
    </row>
    <row r="117" spans="1:12" ht="30" x14ac:dyDescent="0.25">
      <c r="A117" s="92">
        <v>45016</v>
      </c>
      <c r="B117" s="93" t="s">
        <v>472</v>
      </c>
      <c r="C117" s="94" t="s">
        <v>67</v>
      </c>
      <c r="D117" s="94" t="s">
        <v>77</v>
      </c>
      <c r="E117" s="94" t="s">
        <v>9</v>
      </c>
      <c r="F117" s="95" t="s">
        <v>546</v>
      </c>
      <c r="G117" s="95" t="s">
        <v>575</v>
      </c>
      <c r="H117" s="95" t="s">
        <v>303</v>
      </c>
      <c r="I117" s="96" t="s">
        <v>282</v>
      </c>
      <c r="J117" s="85" t="s">
        <v>295</v>
      </c>
      <c r="K117" s="98"/>
      <c r="L117" s="106">
        <f>VLOOKUP(B117,QualitativeNotes!B:C,2,FALSE)</f>
        <v>0</v>
      </c>
    </row>
    <row r="118" spans="1:12" ht="30" x14ac:dyDescent="0.25">
      <c r="A118" s="92">
        <v>45016</v>
      </c>
      <c r="B118" s="93" t="s">
        <v>472</v>
      </c>
      <c r="C118" s="94" t="s">
        <v>67</v>
      </c>
      <c r="D118" s="94" t="s">
        <v>77</v>
      </c>
      <c r="E118" s="94" t="s">
        <v>9</v>
      </c>
      <c r="F118" s="95" t="s">
        <v>546</v>
      </c>
      <c r="G118" s="95" t="s">
        <v>575</v>
      </c>
      <c r="H118" s="95" t="s">
        <v>303</v>
      </c>
      <c r="I118" s="96" t="s">
        <v>282</v>
      </c>
      <c r="J118" s="85" t="s">
        <v>294</v>
      </c>
      <c r="K118" s="98"/>
      <c r="L118" s="106">
        <f>VLOOKUP(B118,QualitativeNotes!B:C,2,FALSE)</f>
        <v>0</v>
      </c>
    </row>
    <row r="119" spans="1:12" ht="30" x14ac:dyDescent="0.25">
      <c r="A119" s="92">
        <v>45016</v>
      </c>
      <c r="B119" s="93" t="s">
        <v>472</v>
      </c>
      <c r="C119" s="94" t="s">
        <v>67</v>
      </c>
      <c r="D119" s="94" t="s">
        <v>77</v>
      </c>
      <c r="E119" s="94" t="s">
        <v>9</v>
      </c>
      <c r="F119" s="95" t="s">
        <v>546</v>
      </c>
      <c r="G119" s="95" t="s">
        <v>575</v>
      </c>
      <c r="H119" s="95" t="s">
        <v>303</v>
      </c>
      <c r="I119" s="96" t="s">
        <v>282</v>
      </c>
      <c r="J119" s="85" t="s">
        <v>299</v>
      </c>
      <c r="K119" s="97">
        <v>176943788.81999999</v>
      </c>
      <c r="L119" s="106">
        <f>VLOOKUP(B119,QualitativeNotes!B:C,2,FALSE)</f>
        <v>0</v>
      </c>
    </row>
    <row r="120" spans="1:12" ht="30" x14ac:dyDescent="0.25">
      <c r="A120" s="92">
        <v>45016</v>
      </c>
      <c r="B120" s="93" t="s">
        <v>472</v>
      </c>
      <c r="C120" s="94" t="s">
        <v>67</v>
      </c>
      <c r="D120" s="94" t="s">
        <v>77</v>
      </c>
      <c r="E120" s="94" t="s">
        <v>9</v>
      </c>
      <c r="F120" s="95" t="s">
        <v>546</v>
      </c>
      <c r="G120" s="95" t="s">
        <v>575</v>
      </c>
      <c r="H120" s="95" t="s">
        <v>303</v>
      </c>
      <c r="I120" s="96" t="s">
        <v>282</v>
      </c>
      <c r="J120" s="85" t="s">
        <v>298</v>
      </c>
      <c r="K120" s="97">
        <v>192523160</v>
      </c>
      <c r="L120" s="106">
        <f>VLOOKUP(B120,QualitativeNotes!B:C,2,FALSE)</f>
        <v>0</v>
      </c>
    </row>
    <row r="121" spans="1:12" ht="45" x14ac:dyDescent="0.25">
      <c r="A121" s="92">
        <v>45016</v>
      </c>
      <c r="B121" s="93" t="s">
        <v>473</v>
      </c>
      <c r="C121" s="94" t="s">
        <v>67</v>
      </c>
      <c r="D121" s="94" t="s">
        <v>530</v>
      </c>
      <c r="E121" s="94" t="s">
        <v>9</v>
      </c>
      <c r="F121" s="95" t="s">
        <v>546</v>
      </c>
      <c r="G121" s="95" t="s">
        <v>575</v>
      </c>
      <c r="H121" s="95" t="s">
        <v>303</v>
      </c>
      <c r="I121" s="96" t="s">
        <v>282</v>
      </c>
      <c r="J121" s="85" t="s">
        <v>297</v>
      </c>
      <c r="K121" s="98"/>
      <c r="L121" s="106">
        <f>VLOOKUP(B121,QualitativeNotes!B:C,2,FALSE)</f>
        <v>0</v>
      </c>
    </row>
    <row r="122" spans="1:12" ht="45" x14ac:dyDescent="0.25">
      <c r="A122" s="92">
        <v>45016</v>
      </c>
      <c r="B122" s="93" t="s">
        <v>473</v>
      </c>
      <c r="C122" s="94" t="s">
        <v>67</v>
      </c>
      <c r="D122" s="94" t="s">
        <v>530</v>
      </c>
      <c r="E122" s="94" t="s">
        <v>9</v>
      </c>
      <c r="F122" s="95" t="s">
        <v>546</v>
      </c>
      <c r="G122" s="95" t="s">
        <v>575</v>
      </c>
      <c r="H122" s="95" t="s">
        <v>303</v>
      </c>
      <c r="I122" s="96" t="s">
        <v>282</v>
      </c>
      <c r="J122" s="85" t="s">
        <v>296</v>
      </c>
      <c r="K122" s="98"/>
      <c r="L122" s="106">
        <f>VLOOKUP(B122,QualitativeNotes!B:C,2,FALSE)</f>
        <v>0</v>
      </c>
    </row>
    <row r="123" spans="1:12" ht="45" x14ac:dyDescent="0.25">
      <c r="A123" s="92">
        <v>45016</v>
      </c>
      <c r="B123" s="93" t="s">
        <v>473</v>
      </c>
      <c r="C123" s="94" t="s">
        <v>67</v>
      </c>
      <c r="D123" s="94" t="s">
        <v>530</v>
      </c>
      <c r="E123" s="94" t="s">
        <v>9</v>
      </c>
      <c r="F123" s="95" t="s">
        <v>546</v>
      </c>
      <c r="G123" s="95" t="s">
        <v>575</v>
      </c>
      <c r="H123" s="95" t="s">
        <v>303</v>
      </c>
      <c r="I123" s="96" t="s">
        <v>282</v>
      </c>
      <c r="J123" s="85" t="s">
        <v>295</v>
      </c>
      <c r="K123" s="98"/>
      <c r="L123" s="106">
        <f>VLOOKUP(B123,QualitativeNotes!B:C,2,FALSE)</f>
        <v>0</v>
      </c>
    </row>
    <row r="124" spans="1:12" ht="45" x14ac:dyDescent="0.25">
      <c r="A124" s="92">
        <v>45016</v>
      </c>
      <c r="B124" s="93" t="s">
        <v>473</v>
      </c>
      <c r="C124" s="94" t="s">
        <v>67</v>
      </c>
      <c r="D124" s="94" t="s">
        <v>530</v>
      </c>
      <c r="E124" s="94" t="s">
        <v>9</v>
      </c>
      <c r="F124" s="95" t="s">
        <v>546</v>
      </c>
      <c r="G124" s="95" t="s">
        <v>575</v>
      </c>
      <c r="H124" s="95" t="s">
        <v>303</v>
      </c>
      <c r="I124" s="96" t="s">
        <v>282</v>
      </c>
      <c r="J124" s="85" t="s">
        <v>294</v>
      </c>
      <c r="K124" s="98"/>
      <c r="L124" s="106">
        <f>VLOOKUP(B124,QualitativeNotes!B:C,2,FALSE)</f>
        <v>0</v>
      </c>
    </row>
    <row r="125" spans="1:12" ht="45" x14ac:dyDescent="0.25">
      <c r="A125" s="92">
        <v>45016</v>
      </c>
      <c r="B125" s="93" t="s">
        <v>473</v>
      </c>
      <c r="C125" s="94" t="s">
        <v>67</v>
      </c>
      <c r="D125" s="94" t="s">
        <v>530</v>
      </c>
      <c r="E125" s="94" t="s">
        <v>9</v>
      </c>
      <c r="F125" s="95" t="s">
        <v>546</v>
      </c>
      <c r="G125" s="95" t="s">
        <v>575</v>
      </c>
      <c r="H125" s="95" t="s">
        <v>303</v>
      </c>
      <c r="I125" s="96" t="s">
        <v>282</v>
      </c>
      <c r="J125" s="85" t="s">
        <v>299</v>
      </c>
      <c r="K125" s="98"/>
      <c r="L125" s="106">
        <f>VLOOKUP(B125,QualitativeNotes!B:C,2,FALSE)</f>
        <v>0</v>
      </c>
    </row>
    <row r="126" spans="1:12" ht="45" x14ac:dyDescent="0.25">
      <c r="A126" s="92">
        <v>45016</v>
      </c>
      <c r="B126" s="93" t="s">
        <v>473</v>
      </c>
      <c r="C126" s="94" t="s">
        <v>67</v>
      </c>
      <c r="D126" s="94" t="s">
        <v>530</v>
      </c>
      <c r="E126" s="94" t="s">
        <v>9</v>
      </c>
      <c r="F126" s="95" t="s">
        <v>546</v>
      </c>
      <c r="G126" s="95" t="s">
        <v>575</v>
      </c>
      <c r="H126" s="95" t="s">
        <v>303</v>
      </c>
      <c r="I126" s="96" t="s">
        <v>282</v>
      </c>
      <c r="J126" s="85" t="s">
        <v>298</v>
      </c>
      <c r="K126" s="98"/>
      <c r="L126" s="106">
        <f>VLOOKUP(B126,QualitativeNotes!B:C,2,FALSE)</f>
        <v>0</v>
      </c>
    </row>
    <row r="127" spans="1:12" ht="45" x14ac:dyDescent="0.25">
      <c r="A127" s="92">
        <v>45016</v>
      </c>
      <c r="B127" s="93" t="s">
        <v>474</v>
      </c>
      <c r="C127" s="94" t="s">
        <v>67</v>
      </c>
      <c r="D127" s="94" t="s">
        <v>531</v>
      </c>
      <c r="E127" s="94" t="s">
        <v>9</v>
      </c>
      <c r="F127" s="95" t="s">
        <v>546</v>
      </c>
      <c r="G127" s="95" t="s">
        <v>575</v>
      </c>
      <c r="H127" s="95" t="s">
        <v>303</v>
      </c>
      <c r="I127" s="96" t="s">
        <v>282</v>
      </c>
      <c r="J127" s="85" t="s">
        <v>297</v>
      </c>
      <c r="K127" s="98"/>
      <c r="L127" s="106">
        <f>VLOOKUP(B127,QualitativeNotes!B:C,2,FALSE)</f>
        <v>0</v>
      </c>
    </row>
    <row r="128" spans="1:12" ht="45" x14ac:dyDescent="0.25">
      <c r="A128" s="92">
        <v>45016</v>
      </c>
      <c r="B128" s="93" t="s">
        <v>474</v>
      </c>
      <c r="C128" s="94" t="s">
        <v>67</v>
      </c>
      <c r="D128" s="94" t="s">
        <v>531</v>
      </c>
      <c r="E128" s="94" t="s">
        <v>9</v>
      </c>
      <c r="F128" s="95" t="s">
        <v>546</v>
      </c>
      <c r="G128" s="95" t="s">
        <v>575</v>
      </c>
      <c r="H128" s="95" t="s">
        <v>303</v>
      </c>
      <c r="I128" s="96" t="s">
        <v>282</v>
      </c>
      <c r="J128" s="85" t="s">
        <v>296</v>
      </c>
      <c r="K128" s="98"/>
      <c r="L128" s="106">
        <f>VLOOKUP(B128,QualitativeNotes!B:C,2,FALSE)</f>
        <v>0</v>
      </c>
    </row>
    <row r="129" spans="1:12" ht="45" x14ac:dyDescent="0.25">
      <c r="A129" s="92">
        <v>45016</v>
      </c>
      <c r="B129" s="93" t="s">
        <v>474</v>
      </c>
      <c r="C129" s="94" t="s">
        <v>67</v>
      </c>
      <c r="D129" s="94" t="s">
        <v>531</v>
      </c>
      <c r="E129" s="94" t="s">
        <v>9</v>
      </c>
      <c r="F129" s="95" t="s">
        <v>546</v>
      </c>
      <c r="G129" s="95" t="s">
        <v>575</v>
      </c>
      <c r="H129" s="95" t="s">
        <v>303</v>
      </c>
      <c r="I129" s="96" t="s">
        <v>282</v>
      </c>
      <c r="J129" s="85" t="s">
        <v>295</v>
      </c>
      <c r="K129" s="98"/>
      <c r="L129" s="106">
        <f>VLOOKUP(B129,QualitativeNotes!B:C,2,FALSE)</f>
        <v>0</v>
      </c>
    </row>
    <row r="130" spans="1:12" ht="45" x14ac:dyDescent="0.25">
      <c r="A130" s="92">
        <v>45016</v>
      </c>
      <c r="B130" s="93" t="s">
        <v>474</v>
      </c>
      <c r="C130" s="94" t="s">
        <v>67</v>
      </c>
      <c r="D130" s="94" t="s">
        <v>531</v>
      </c>
      <c r="E130" s="94" t="s">
        <v>9</v>
      </c>
      <c r="F130" s="95" t="s">
        <v>546</v>
      </c>
      <c r="G130" s="95" t="s">
        <v>575</v>
      </c>
      <c r="H130" s="95" t="s">
        <v>303</v>
      </c>
      <c r="I130" s="96" t="s">
        <v>282</v>
      </c>
      <c r="J130" s="85" t="s">
        <v>294</v>
      </c>
      <c r="K130" s="98"/>
      <c r="L130" s="106">
        <f>VLOOKUP(B130,QualitativeNotes!B:C,2,FALSE)</f>
        <v>0</v>
      </c>
    </row>
    <row r="131" spans="1:12" ht="45" x14ac:dyDescent="0.25">
      <c r="A131" s="92">
        <v>45016</v>
      </c>
      <c r="B131" s="93" t="s">
        <v>474</v>
      </c>
      <c r="C131" s="94" t="s">
        <v>67</v>
      </c>
      <c r="D131" s="94" t="s">
        <v>531</v>
      </c>
      <c r="E131" s="94" t="s">
        <v>9</v>
      </c>
      <c r="F131" s="95" t="s">
        <v>546</v>
      </c>
      <c r="G131" s="95" t="s">
        <v>575</v>
      </c>
      <c r="H131" s="95" t="s">
        <v>303</v>
      </c>
      <c r="I131" s="96" t="s">
        <v>282</v>
      </c>
      <c r="J131" s="85" t="s">
        <v>299</v>
      </c>
      <c r="K131" s="98"/>
      <c r="L131" s="106">
        <f>VLOOKUP(B131,QualitativeNotes!B:C,2,FALSE)</f>
        <v>0</v>
      </c>
    </row>
    <row r="132" spans="1:12" ht="45" x14ac:dyDescent="0.25">
      <c r="A132" s="92">
        <v>45016</v>
      </c>
      <c r="B132" s="93" t="s">
        <v>474</v>
      </c>
      <c r="C132" s="94" t="s">
        <v>67</v>
      </c>
      <c r="D132" s="94" t="s">
        <v>531</v>
      </c>
      <c r="E132" s="94" t="s">
        <v>9</v>
      </c>
      <c r="F132" s="95" t="s">
        <v>546</v>
      </c>
      <c r="G132" s="95" t="s">
        <v>575</v>
      </c>
      <c r="H132" s="95" t="s">
        <v>303</v>
      </c>
      <c r="I132" s="96" t="s">
        <v>282</v>
      </c>
      <c r="J132" s="85" t="s">
        <v>298</v>
      </c>
      <c r="K132" s="98"/>
      <c r="L132" s="106">
        <f>VLOOKUP(B132,QualitativeNotes!B:C,2,FALSE)</f>
        <v>0</v>
      </c>
    </row>
    <row r="133" spans="1:12" ht="30" x14ac:dyDescent="0.25">
      <c r="A133" s="92">
        <v>45016</v>
      </c>
      <c r="B133" s="93" t="s">
        <v>475</v>
      </c>
      <c r="C133" s="94" t="s">
        <v>67</v>
      </c>
      <c r="D133" s="94" t="s">
        <v>78</v>
      </c>
      <c r="E133" s="94" t="s">
        <v>9</v>
      </c>
      <c r="F133" s="95" t="s">
        <v>546</v>
      </c>
      <c r="G133" s="95" t="s">
        <v>575</v>
      </c>
      <c r="H133" s="95" t="s">
        <v>303</v>
      </c>
      <c r="I133" s="96" t="s">
        <v>282</v>
      </c>
      <c r="J133" s="85" t="s">
        <v>297</v>
      </c>
      <c r="K133" s="98"/>
      <c r="L133" s="106">
        <f>VLOOKUP(B133,QualitativeNotes!B:C,2,FALSE)</f>
        <v>0</v>
      </c>
    </row>
    <row r="134" spans="1:12" ht="30" x14ac:dyDescent="0.25">
      <c r="A134" s="92">
        <v>45016</v>
      </c>
      <c r="B134" s="93" t="s">
        <v>475</v>
      </c>
      <c r="C134" s="94" t="s">
        <v>67</v>
      </c>
      <c r="D134" s="94" t="s">
        <v>78</v>
      </c>
      <c r="E134" s="94" t="s">
        <v>9</v>
      </c>
      <c r="F134" s="95" t="s">
        <v>546</v>
      </c>
      <c r="G134" s="95" t="s">
        <v>575</v>
      </c>
      <c r="H134" s="95" t="s">
        <v>303</v>
      </c>
      <c r="I134" s="96" t="s">
        <v>282</v>
      </c>
      <c r="J134" s="85" t="s">
        <v>296</v>
      </c>
      <c r="K134" s="98"/>
      <c r="L134" s="106">
        <f>VLOOKUP(B134,QualitativeNotes!B:C,2,FALSE)</f>
        <v>0</v>
      </c>
    </row>
    <row r="135" spans="1:12" ht="30" x14ac:dyDescent="0.25">
      <c r="A135" s="92">
        <v>45016</v>
      </c>
      <c r="B135" s="93" t="s">
        <v>475</v>
      </c>
      <c r="C135" s="94" t="s">
        <v>67</v>
      </c>
      <c r="D135" s="94" t="s">
        <v>78</v>
      </c>
      <c r="E135" s="94" t="s">
        <v>9</v>
      </c>
      <c r="F135" s="95" t="s">
        <v>546</v>
      </c>
      <c r="G135" s="95" t="s">
        <v>575</v>
      </c>
      <c r="H135" s="95" t="s">
        <v>303</v>
      </c>
      <c r="I135" s="96" t="s">
        <v>282</v>
      </c>
      <c r="J135" s="85" t="s">
        <v>295</v>
      </c>
      <c r="K135" s="98"/>
      <c r="L135" s="106">
        <f>VLOOKUP(B135,QualitativeNotes!B:C,2,FALSE)</f>
        <v>0</v>
      </c>
    </row>
    <row r="136" spans="1:12" ht="30" x14ac:dyDescent="0.25">
      <c r="A136" s="92">
        <v>45016</v>
      </c>
      <c r="B136" s="93" t="s">
        <v>475</v>
      </c>
      <c r="C136" s="94" t="s">
        <v>67</v>
      </c>
      <c r="D136" s="94" t="s">
        <v>78</v>
      </c>
      <c r="E136" s="94" t="s">
        <v>9</v>
      </c>
      <c r="F136" s="95" t="s">
        <v>546</v>
      </c>
      <c r="G136" s="95" t="s">
        <v>575</v>
      </c>
      <c r="H136" s="95" t="s">
        <v>303</v>
      </c>
      <c r="I136" s="96" t="s">
        <v>282</v>
      </c>
      <c r="J136" s="85" t="s">
        <v>294</v>
      </c>
      <c r="K136" s="98"/>
      <c r="L136" s="106">
        <f>VLOOKUP(B136,QualitativeNotes!B:C,2,FALSE)</f>
        <v>0</v>
      </c>
    </row>
    <row r="137" spans="1:12" ht="30" x14ac:dyDescent="0.25">
      <c r="A137" s="92">
        <v>45016</v>
      </c>
      <c r="B137" s="93" t="s">
        <v>475</v>
      </c>
      <c r="C137" s="94" t="s">
        <v>67</v>
      </c>
      <c r="D137" s="94" t="s">
        <v>78</v>
      </c>
      <c r="E137" s="94" t="s">
        <v>9</v>
      </c>
      <c r="F137" s="95" t="s">
        <v>546</v>
      </c>
      <c r="G137" s="95" t="s">
        <v>575</v>
      </c>
      <c r="H137" s="95" t="s">
        <v>303</v>
      </c>
      <c r="I137" s="96" t="s">
        <v>282</v>
      </c>
      <c r="J137" s="85" t="s">
        <v>299</v>
      </c>
      <c r="K137" s="98"/>
      <c r="L137" s="106">
        <f>VLOOKUP(B137,QualitativeNotes!B:C,2,FALSE)</f>
        <v>0</v>
      </c>
    </row>
    <row r="138" spans="1:12" ht="30" x14ac:dyDescent="0.25">
      <c r="A138" s="92">
        <v>45016</v>
      </c>
      <c r="B138" s="93" t="s">
        <v>475</v>
      </c>
      <c r="C138" s="94" t="s">
        <v>67</v>
      </c>
      <c r="D138" s="94" t="s">
        <v>78</v>
      </c>
      <c r="E138" s="94" t="s">
        <v>9</v>
      </c>
      <c r="F138" s="95" t="s">
        <v>546</v>
      </c>
      <c r="G138" s="95" t="s">
        <v>575</v>
      </c>
      <c r="H138" s="95" t="s">
        <v>303</v>
      </c>
      <c r="I138" s="96" t="s">
        <v>282</v>
      </c>
      <c r="J138" s="85" t="s">
        <v>298</v>
      </c>
      <c r="K138" s="98"/>
      <c r="L138" s="106">
        <f>VLOOKUP(B138,QualitativeNotes!B:C,2,FALSE)</f>
        <v>0</v>
      </c>
    </row>
    <row r="139" spans="1:12" ht="30" x14ac:dyDescent="0.25">
      <c r="A139" s="92">
        <v>45016</v>
      </c>
      <c r="B139" s="93" t="s">
        <v>476</v>
      </c>
      <c r="C139" s="94" t="s">
        <v>67</v>
      </c>
      <c r="D139" s="94" t="s">
        <v>79</v>
      </c>
      <c r="E139" s="94" t="s">
        <v>9</v>
      </c>
      <c r="F139" s="95" t="s">
        <v>546</v>
      </c>
      <c r="G139" s="95" t="s">
        <v>575</v>
      </c>
      <c r="H139" s="95" t="s">
        <v>303</v>
      </c>
      <c r="I139" s="96" t="s">
        <v>282</v>
      </c>
      <c r="J139" s="85" t="s">
        <v>297</v>
      </c>
      <c r="K139" s="98"/>
      <c r="L139" s="106">
        <f>VLOOKUP(B139,QualitativeNotes!B:C,2,FALSE)</f>
        <v>0</v>
      </c>
    </row>
    <row r="140" spans="1:12" ht="30" x14ac:dyDescent="0.25">
      <c r="A140" s="92">
        <v>45016</v>
      </c>
      <c r="B140" s="93" t="s">
        <v>476</v>
      </c>
      <c r="C140" s="94" t="s">
        <v>67</v>
      </c>
      <c r="D140" s="94" t="s">
        <v>79</v>
      </c>
      <c r="E140" s="94" t="s">
        <v>9</v>
      </c>
      <c r="F140" s="95" t="s">
        <v>546</v>
      </c>
      <c r="G140" s="95" t="s">
        <v>575</v>
      </c>
      <c r="H140" s="95" t="s">
        <v>303</v>
      </c>
      <c r="I140" s="96" t="s">
        <v>282</v>
      </c>
      <c r="J140" s="85" t="s">
        <v>296</v>
      </c>
      <c r="K140" s="98"/>
      <c r="L140" s="106">
        <f>VLOOKUP(B140,QualitativeNotes!B:C,2,FALSE)</f>
        <v>0</v>
      </c>
    </row>
    <row r="141" spans="1:12" ht="30" x14ac:dyDescent="0.25">
      <c r="A141" s="92">
        <v>45016</v>
      </c>
      <c r="B141" s="93" t="s">
        <v>476</v>
      </c>
      <c r="C141" s="94" t="s">
        <v>67</v>
      </c>
      <c r="D141" s="94" t="s">
        <v>79</v>
      </c>
      <c r="E141" s="94" t="s">
        <v>9</v>
      </c>
      <c r="F141" s="95" t="s">
        <v>546</v>
      </c>
      <c r="G141" s="95" t="s">
        <v>575</v>
      </c>
      <c r="H141" s="95" t="s">
        <v>303</v>
      </c>
      <c r="I141" s="96" t="s">
        <v>282</v>
      </c>
      <c r="J141" s="85" t="s">
        <v>295</v>
      </c>
      <c r="K141" s="98"/>
      <c r="L141" s="106">
        <f>VLOOKUP(B141,QualitativeNotes!B:C,2,FALSE)</f>
        <v>0</v>
      </c>
    </row>
    <row r="142" spans="1:12" ht="30" x14ac:dyDescent="0.25">
      <c r="A142" s="92">
        <v>45016</v>
      </c>
      <c r="B142" s="93" t="s">
        <v>476</v>
      </c>
      <c r="C142" s="94" t="s">
        <v>67</v>
      </c>
      <c r="D142" s="94" t="s">
        <v>79</v>
      </c>
      <c r="E142" s="94" t="s">
        <v>9</v>
      </c>
      <c r="F142" s="95" t="s">
        <v>546</v>
      </c>
      <c r="G142" s="95" t="s">
        <v>575</v>
      </c>
      <c r="H142" s="95" t="s">
        <v>303</v>
      </c>
      <c r="I142" s="96" t="s">
        <v>282</v>
      </c>
      <c r="J142" s="85" t="s">
        <v>294</v>
      </c>
      <c r="K142" s="98"/>
      <c r="L142" s="106">
        <f>VLOOKUP(B142,QualitativeNotes!B:C,2,FALSE)</f>
        <v>0</v>
      </c>
    </row>
    <row r="143" spans="1:12" ht="30" x14ac:dyDescent="0.25">
      <c r="A143" s="92">
        <v>45016</v>
      </c>
      <c r="B143" s="93" t="s">
        <v>476</v>
      </c>
      <c r="C143" s="94" t="s">
        <v>67</v>
      </c>
      <c r="D143" s="94" t="s">
        <v>79</v>
      </c>
      <c r="E143" s="94" t="s">
        <v>9</v>
      </c>
      <c r="F143" s="95" t="s">
        <v>546</v>
      </c>
      <c r="G143" s="95" t="s">
        <v>575</v>
      </c>
      <c r="H143" s="95" t="s">
        <v>303</v>
      </c>
      <c r="I143" s="96" t="s">
        <v>282</v>
      </c>
      <c r="J143" s="85" t="s">
        <v>299</v>
      </c>
      <c r="K143" s="98"/>
      <c r="L143" s="106">
        <f>VLOOKUP(B143,QualitativeNotes!B:C,2,FALSE)</f>
        <v>0</v>
      </c>
    </row>
    <row r="144" spans="1:12" ht="30" x14ac:dyDescent="0.25">
      <c r="A144" s="92">
        <v>45016</v>
      </c>
      <c r="B144" s="93" t="s">
        <v>476</v>
      </c>
      <c r="C144" s="94" t="s">
        <v>67</v>
      </c>
      <c r="D144" s="94" t="s">
        <v>79</v>
      </c>
      <c r="E144" s="94" t="s">
        <v>9</v>
      </c>
      <c r="F144" s="95" t="s">
        <v>546</v>
      </c>
      <c r="G144" s="95" t="s">
        <v>575</v>
      </c>
      <c r="H144" s="95" t="s">
        <v>303</v>
      </c>
      <c r="I144" s="96" t="s">
        <v>282</v>
      </c>
      <c r="J144" s="85" t="s">
        <v>298</v>
      </c>
      <c r="K144" s="98"/>
      <c r="L144" s="106">
        <f>VLOOKUP(B144,QualitativeNotes!B:C,2,FALSE)</f>
        <v>0</v>
      </c>
    </row>
    <row r="145" spans="1:12" ht="30" x14ac:dyDescent="0.25">
      <c r="A145" s="92">
        <v>45016</v>
      </c>
      <c r="B145" s="93" t="s">
        <v>477</v>
      </c>
      <c r="C145" s="94" t="s">
        <v>67</v>
      </c>
      <c r="D145" s="94" t="s">
        <v>80</v>
      </c>
      <c r="E145" s="94" t="s">
        <v>9</v>
      </c>
      <c r="F145" s="95" t="s">
        <v>546</v>
      </c>
      <c r="G145" s="95" t="s">
        <v>575</v>
      </c>
      <c r="H145" s="95" t="s">
        <v>303</v>
      </c>
      <c r="I145" s="96" t="s">
        <v>282</v>
      </c>
      <c r="J145" s="85" t="s">
        <v>297</v>
      </c>
      <c r="K145" s="98"/>
      <c r="L145" s="106">
        <f>VLOOKUP(B145,QualitativeNotes!B:C,2,FALSE)</f>
        <v>0</v>
      </c>
    </row>
    <row r="146" spans="1:12" ht="30" x14ac:dyDescent="0.25">
      <c r="A146" s="92">
        <v>45016</v>
      </c>
      <c r="B146" s="93" t="s">
        <v>477</v>
      </c>
      <c r="C146" s="94" t="s">
        <v>67</v>
      </c>
      <c r="D146" s="94" t="s">
        <v>80</v>
      </c>
      <c r="E146" s="94" t="s">
        <v>9</v>
      </c>
      <c r="F146" s="95" t="s">
        <v>546</v>
      </c>
      <c r="G146" s="95" t="s">
        <v>575</v>
      </c>
      <c r="H146" s="95" t="s">
        <v>303</v>
      </c>
      <c r="I146" s="96" t="s">
        <v>282</v>
      </c>
      <c r="J146" s="85" t="s">
        <v>296</v>
      </c>
      <c r="K146" s="98"/>
      <c r="L146" s="106">
        <f>VLOOKUP(B146,QualitativeNotes!B:C,2,FALSE)</f>
        <v>0</v>
      </c>
    </row>
    <row r="147" spans="1:12" ht="30" x14ac:dyDescent="0.25">
      <c r="A147" s="92">
        <v>45016</v>
      </c>
      <c r="B147" s="93" t="s">
        <v>477</v>
      </c>
      <c r="C147" s="94" t="s">
        <v>67</v>
      </c>
      <c r="D147" s="94" t="s">
        <v>80</v>
      </c>
      <c r="E147" s="94" t="s">
        <v>9</v>
      </c>
      <c r="F147" s="95" t="s">
        <v>546</v>
      </c>
      <c r="G147" s="95" t="s">
        <v>575</v>
      </c>
      <c r="H147" s="95" t="s">
        <v>303</v>
      </c>
      <c r="I147" s="96" t="s">
        <v>282</v>
      </c>
      <c r="J147" s="85" t="s">
        <v>295</v>
      </c>
      <c r="K147" s="98"/>
      <c r="L147" s="106">
        <f>VLOOKUP(B147,QualitativeNotes!B:C,2,FALSE)</f>
        <v>0</v>
      </c>
    </row>
    <row r="148" spans="1:12" ht="30" x14ac:dyDescent="0.25">
      <c r="A148" s="92">
        <v>45016</v>
      </c>
      <c r="B148" s="93" t="s">
        <v>477</v>
      </c>
      <c r="C148" s="94" t="s">
        <v>67</v>
      </c>
      <c r="D148" s="94" t="s">
        <v>80</v>
      </c>
      <c r="E148" s="94" t="s">
        <v>9</v>
      </c>
      <c r="F148" s="95" t="s">
        <v>546</v>
      </c>
      <c r="G148" s="95" t="s">
        <v>575</v>
      </c>
      <c r="H148" s="95" t="s">
        <v>303</v>
      </c>
      <c r="I148" s="96" t="s">
        <v>282</v>
      </c>
      <c r="J148" s="85" t="s">
        <v>294</v>
      </c>
      <c r="K148" s="98"/>
      <c r="L148" s="106">
        <f>VLOOKUP(B148,QualitativeNotes!B:C,2,FALSE)</f>
        <v>0</v>
      </c>
    </row>
    <row r="149" spans="1:12" ht="30" x14ac:dyDescent="0.25">
      <c r="A149" s="92">
        <v>45016</v>
      </c>
      <c r="B149" s="93" t="s">
        <v>477</v>
      </c>
      <c r="C149" s="94" t="s">
        <v>67</v>
      </c>
      <c r="D149" s="94" t="s">
        <v>80</v>
      </c>
      <c r="E149" s="94" t="s">
        <v>9</v>
      </c>
      <c r="F149" s="95" t="s">
        <v>546</v>
      </c>
      <c r="G149" s="95" t="s">
        <v>575</v>
      </c>
      <c r="H149" s="95" t="s">
        <v>303</v>
      </c>
      <c r="I149" s="96" t="s">
        <v>282</v>
      </c>
      <c r="J149" s="85" t="s">
        <v>299</v>
      </c>
      <c r="K149" s="98"/>
      <c r="L149" s="106">
        <f>VLOOKUP(B149,QualitativeNotes!B:C,2,FALSE)</f>
        <v>0</v>
      </c>
    </row>
    <row r="150" spans="1:12" ht="30" x14ac:dyDescent="0.25">
      <c r="A150" s="92">
        <v>45016</v>
      </c>
      <c r="B150" s="93" t="s">
        <v>477</v>
      </c>
      <c r="C150" s="94" t="s">
        <v>67</v>
      </c>
      <c r="D150" s="94" t="s">
        <v>80</v>
      </c>
      <c r="E150" s="94" t="s">
        <v>9</v>
      </c>
      <c r="F150" s="95" t="s">
        <v>546</v>
      </c>
      <c r="G150" s="95" t="s">
        <v>575</v>
      </c>
      <c r="H150" s="95" t="s">
        <v>303</v>
      </c>
      <c r="I150" s="96" t="s">
        <v>282</v>
      </c>
      <c r="J150" s="85" t="s">
        <v>298</v>
      </c>
      <c r="K150" s="98"/>
      <c r="L150" s="106">
        <f>VLOOKUP(B150,QualitativeNotes!B:C,2,FALSE)</f>
        <v>0</v>
      </c>
    </row>
    <row r="151" spans="1:12" ht="45" x14ac:dyDescent="0.25">
      <c r="A151" s="92">
        <v>45016</v>
      </c>
      <c r="B151" s="93" t="s">
        <v>478</v>
      </c>
      <c r="C151" s="94" t="s">
        <v>67</v>
      </c>
      <c r="D151" s="94" t="s">
        <v>81</v>
      </c>
      <c r="E151" s="94" t="s">
        <v>9</v>
      </c>
      <c r="F151" s="95" t="s">
        <v>546</v>
      </c>
      <c r="G151" s="95" t="s">
        <v>575</v>
      </c>
      <c r="H151" s="95" t="s">
        <v>303</v>
      </c>
      <c r="I151" s="96" t="s">
        <v>282</v>
      </c>
      <c r="J151" s="85" t="s">
        <v>297</v>
      </c>
      <c r="K151" s="98"/>
      <c r="L151" s="106">
        <f>VLOOKUP(B151,QualitativeNotes!B:C,2,FALSE)</f>
        <v>0</v>
      </c>
    </row>
    <row r="152" spans="1:12" ht="45" x14ac:dyDescent="0.25">
      <c r="A152" s="92">
        <v>45016</v>
      </c>
      <c r="B152" s="93" t="s">
        <v>478</v>
      </c>
      <c r="C152" s="94" t="s">
        <v>67</v>
      </c>
      <c r="D152" s="94" t="s">
        <v>81</v>
      </c>
      <c r="E152" s="94" t="s">
        <v>9</v>
      </c>
      <c r="F152" s="95" t="s">
        <v>546</v>
      </c>
      <c r="G152" s="95" t="s">
        <v>575</v>
      </c>
      <c r="H152" s="95" t="s">
        <v>303</v>
      </c>
      <c r="I152" s="96" t="s">
        <v>282</v>
      </c>
      <c r="J152" s="85" t="s">
        <v>296</v>
      </c>
      <c r="K152" s="98"/>
      <c r="L152" s="106">
        <f>VLOOKUP(B152,QualitativeNotes!B:C,2,FALSE)</f>
        <v>0</v>
      </c>
    </row>
    <row r="153" spans="1:12" ht="45" x14ac:dyDescent="0.25">
      <c r="A153" s="92">
        <v>45016</v>
      </c>
      <c r="B153" s="93" t="s">
        <v>478</v>
      </c>
      <c r="C153" s="94" t="s">
        <v>67</v>
      </c>
      <c r="D153" s="94" t="s">
        <v>81</v>
      </c>
      <c r="E153" s="94" t="s">
        <v>9</v>
      </c>
      <c r="F153" s="95" t="s">
        <v>546</v>
      </c>
      <c r="G153" s="95" t="s">
        <v>575</v>
      </c>
      <c r="H153" s="95" t="s">
        <v>303</v>
      </c>
      <c r="I153" s="96" t="s">
        <v>282</v>
      </c>
      <c r="J153" s="85" t="s">
        <v>295</v>
      </c>
      <c r="K153" s="98"/>
      <c r="L153" s="106">
        <f>VLOOKUP(B153,QualitativeNotes!B:C,2,FALSE)</f>
        <v>0</v>
      </c>
    </row>
    <row r="154" spans="1:12" ht="45" x14ac:dyDescent="0.25">
      <c r="A154" s="92">
        <v>45016</v>
      </c>
      <c r="B154" s="93" t="s">
        <v>478</v>
      </c>
      <c r="C154" s="94" t="s">
        <v>67</v>
      </c>
      <c r="D154" s="94" t="s">
        <v>81</v>
      </c>
      <c r="E154" s="94" t="s">
        <v>9</v>
      </c>
      <c r="F154" s="95" t="s">
        <v>546</v>
      </c>
      <c r="G154" s="95" t="s">
        <v>575</v>
      </c>
      <c r="H154" s="95" t="s">
        <v>303</v>
      </c>
      <c r="I154" s="96" t="s">
        <v>282</v>
      </c>
      <c r="J154" s="85" t="s">
        <v>294</v>
      </c>
      <c r="K154" s="98"/>
      <c r="L154" s="106">
        <f>VLOOKUP(B154,QualitativeNotes!B:C,2,FALSE)</f>
        <v>0</v>
      </c>
    </row>
    <row r="155" spans="1:12" ht="45" x14ac:dyDescent="0.25">
      <c r="A155" s="92">
        <v>45016</v>
      </c>
      <c r="B155" s="93" t="s">
        <v>478</v>
      </c>
      <c r="C155" s="94" t="s">
        <v>67</v>
      </c>
      <c r="D155" s="94" t="s">
        <v>81</v>
      </c>
      <c r="E155" s="94" t="s">
        <v>9</v>
      </c>
      <c r="F155" s="95" t="s">
        <v>546</v>
      </c>
      <c r="G155" s="95" t="s">
        <v>575</v>
      </c>
      <c r="H155" s="95" t="s">
        <v>303</v>
      </c>
      <c r="I155" s="96" t="s">
        <v>282</v>
      </c>
      <c r="J155" s="85" t="s">
        <v>299</v>
      </c>
      <c r="K155" s="97">
        <v>18437348570.779999</v>
      </c>
      <c r="L155" s="106">
        <f>VLOOKUP(B155,QualitativeNotes!B:C,2,FALSE)</f>
        <v>0</v>
      </c>
    </row>
    <row r="156" spans="1:12" ht="45" x14ac:dyDescent="0.25">
      <c r="A156" s="92">
        <v>45016</v>
      </c>
      <c r="B156" s="93" t="s">
        <v>478</v>
      </c>
      <c r="C156" s="94" t="s">
        <v>67</v>
      </c>
      <c r="D156" s="94" t="s">
        <v>81</v>
      </c>
      <c r="E156" s="94" t="s">
        <v>9</v>
      </c>
      <c r="F156" s="95" t="s">
        <v>546</v>
      </c>
      <c r="G156" s="95" t="s">
        <v>575</v>
      </c>
      <c r="H156" s="95" t="s">
        <v>303</v>
      </c>
      <c r="I156" s="96" t="s">
        <v>282</v>
      </c>
      <c r="J156" s="85" t="s">
        <v>298</v>
      </c>
      <c r="K156" s="97">
        <v>18814129283.700001</v>
      </c>
      <c r="L156" s="106">
        <f>VLOOKUP(B156,QualitativeNotes!B:C,2,FALSE)</f>
        <v>0</v>
      </c>
    </row>
    <row r="157" spans="1:12" ht="120" x14ac:dyDescent="0.25">
      <c r="A157" s="92">
        <v>45016</v>
      </c>
      <c r="B157" s="93" t="s">
        <v>342</v>
      </c>
      <c r="C157" s="94" t="s">
        <v>83</v>
      </c>
      <c r="D157" s="94" t="s">
        <v>84</v>
      </c>
      <c r="E157" s="94" t="s">
        <v>43</v>
      </c>
      <c r="F157" s="95" t="s">
        <v>284</v>
      </c>
      <c r="G157" s="95" t="s">
        <v>575</v>
      </c>
      <c r="H157" s="95" t="s">
        <v>303</v>
      </c>
      <c r="I157" s="96" t="s">
        <v>282</v>
      </c>
      <c r="J157" s="85"/>
      <c r="K157" s="127" t="s">
        <v>591</v>
      </c>
      <c r="L157" s="106" t="str">
        <f>VLOOKUP(B157,QualitativeNotes!B:C,2,FALSE)</f>
        <v>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v>
      </c>
    </row>
    <row r="158" spans="1:12" ht="75" x14ac:dyDescent="0.25">
      <c r="A158" s="92">
        <v>45016</v>
      </c>
      <c r="B158" s="93" t="s">
        <v>343</v>
      </c>
      <c r="C158" s="94" t="s">
        <v>85</v>
      </c>
      <c r="D158" s="94" t="s">
        <v>86</v>
      </c>
      <c r="E158" s="94" t="s">
        <v>43</v>
      </c>
      <c r="F158" s="95" t="s">
        <v>284</v>
      </c>
      <c r="G158" s="95" t="s">
        <v>575</v>
      </c>
      <c r="H158" s="95" t="s">
        <v>303</v>
      </c>
      <c r="I158" s="96" t="s">
        <v>282</v>
      </c>
      <c r="J158" s="85"/>
      <c r="K158" s="99" t="s">
        <v>593</v>
      </c>
      <c r="L158" s="106">
        <f>VLOOKUP(B158,QualitativeNotes!B:C,2,FALSE)</f>
        <v>0</v>
      </c>
    </row>
    <row r="159" spans="1:12" ht="75" x14ac:dyDescent="0.25">
      <c r="A159" s="92">
        <v>45016</v>
      </c>
      <c r="B159" s="93" t="s">
        <v>344</v>
      </c>
      <c r="C159" s="94" t="s">
        <v>85</v>
      </c>
      <c r="D159" s="94" t="s">
        <v>87</v>
      </c>
      <c r="E159" s="94" t="s">
        <v>88</v>
      </c>
      <c r="F159" s="95" t="s">
        <v>284</v>
      </c>
      <c r="G159" s="95" t="s">
        <v>575</v>
      </c>
      <c r="H159" s="95" t="s">
        <v>303</v>
      </c>
      <c r="I159" s="96" t="s">
        <v>282</v>
      </c>
      <c r="J159" s="85"/>
      <c r="K159" s="129" t="s">
        <v>594</v>
      </c>
      <c r="L159" s="106">
        <f>VLOOKUP(B159,QualitativeNotes!B:C,2,FALSE)</f>
        <v>0</v>
      </c>
    </row>
    <row r="160" spans="1:12" ht="75" x14ac:dyDescent="0.25">
      <c r="A160" s="92">
        <v>45016</v>
      </c>
      <c r="B160" s="93" t="s">
        <v>345</v>
      </c>
      <c r="C160" s="94" t="s">
        <v>85</v>
      </c>
      <c r="D160" s="94" t="s">
        <v>89</v>
      </c>
      <c r="E160" s="94" t="s">
        <v>43</v>
      </c>
      <c r="F160" s="95" t="s">
        <v>284</v>
      </c>
      <c r="G160" s="95" t="s">
        <v>575</v>
      </c>
      <c r="H160" s="95" t="s">
        <v>303</v>
      </c>
      <c r="I160" s="96" t="s">
        <v>282</v>
      </c>
      <c r="J160" s="85"/>
      <c r="K160" s="99" t="s">
        <v>625</v>
      </c>
      <c r="L160" s="106">
        <f>VLOOKUP(B160,QualitativeNotes!B:C,2,FALSE)</f>
        <v>0</v>
      </c>
    </row>
    <row r="161" spans="1:12" ht="75" x14ac:dyDescent="0.25">
      <c r="A161" s="92">
        <v>45016</v>
      </c>
      <c r="B161" s="93" t="s">
        <v>346</v>
      </c>
      <c r="C161" s="94" t="s">
        <v>85</v>
      </c>
      <c r="D161" s="94" t="s">
        <v>90</v>
      </c>
      <c r="E161" s="94" t="s">
        <v>88</v>
      </c>
      <c r="F161" s="95" t="s">
        <v>284</v>
      </c>
      <c r="G161" s="95" t="s">
        <v>575</v>
      </c>
      <c r="H161" s="95" t="s">
        <v>303</v>
      </c>
      <c r="I161" s="96" t="s">
        <v>282</v>
      </c>
      <c r="J161" s="85"/>
      <c r="K161" s="129" t="s">
        <v>594</v>
      </c>
      <c r="L161" s="106">
        <f>VLOOKUP(B161,QualitativeNotes!B:C,2,FALSE)</f>
        <v>0</v>
      </c>
    </row>
    <row r="162" spans="1:12" ht="75" x14ac:dyDescent="0.25">
      <c r="A162" s="92">
        <v>45016</v>
      </c>
      <c r="B162" s="93" t="s">
        <v>347</v>
      </c>
      <c r="C162" s="94" t="s">
        <v>85</v>
      </c>
      <c r="D162" s="94" t="s">
        <v>91</v>
      </c>
      <c r="E162" s="94" t="s">
        <v>59</v>
      </c>
      <c r="F162" s="95" t="s">
        <v>284</v>
      </c>
      <c r="G162" s="95" t="s">
        <v>575</v>
      </c>
      <c r="H162" s="95" t="s">
        <v>303</v>
      </c>
      <c r="I162" s="96" t="s">
        <v>282</v>
      </c>
      <c r="J162" s="85"/>
      <c r="K162" s="128" t="s">
        <v>596</v>
      </c>
      <c r="L162" s="106">
        <f>VLOOKUP(B162,QualitativeNotes!B:C,2,FALSE)</f>
        <v>0</v>
      </c>
    </row>
    <row r="163" spans="1:12" ht="75" x14ac:dyDescent="0.25">
      <c r="A163" s="92">
        <v>45016</v>
      </c>
      <c r="B163" s="93" t="s">
        <v>348</v>
      </c>
      <c r="C163" s="94" t="s">
        <v>85</v>
      </c>
      <c r="D163" s="94" t="s">
        <v>92</v>
      </c>
      <c r="E163" s="94" t="s">
        <v>88</v>
      </c>
      <c r="F163" s="95" t="s">
        <v>284</v>
      </c>
      <c r="G163" s="95" t="s">
        <v>575</v>
      </c>
      <c r="H163" s="95" t="s">
        <v>303</v>
      </c>
      <c r="I163" s="96" t="s">
        <v>282</v>
      </c>
      <c r="J163" s="85"/>
      <c r="K163" s="129" t="s">
        <v>594</v>
      </c>
      <c r="L163" s="106">
        <f>VLOOKUP(B163,QualitativeNotes!B:C,2,FALSE)</f>
        <v>0</v>
      </c>
    </row>
    <row r="164" spans="1:12" ht="75" x14ac:dyDescent="0.25">
      <c r="A164" s="92">
        <v>45016</v>
      </c>
      <c r="B164" s="93" t="s">
        <v>349</v>
      </c>
      <c r="C164" s="94" t="s">
        <v>85</v>
      </c>
      <c r="D164" s="94" t="s">
        <v>93</v>
      </c>
      <c r="E164" s="94" t="s">
        <v>43</v>
      </c>
      <c r="F164" s="95" t="s">
        <v>284</v>
      </c>
      <c r="G164" s="95" t="s">
        <v>575</v>
      </c>
      <c r="H164" s="95" t="s">
        <v>303</v>
      </c>
      <c r="I164" s="96" t="s">
        <v>282</v>
      </c>
      <c r="J164" s="85"/>
      <c r="K164" s="99" t="s">
        <v>627</v>
      </c>
      <c r="L164" s="106">
        <f>VLOOKUP(B164,QualitativeNotes!B:C,2,FALSE)</f>
        <v>0</v>
      </c>
    </row>
    <row r="165" spans="1:12" ht="75" x14ac:dyDescent="0.25">
      <c r="A165" s="92">
        <v>45016</v>
      </c>
      <c r="B165" s="93" t="s">
        <v>350</v>
      </c>
      <c r="C165" s="94" t="s">
        <v>85</v>
      </c>
      <c r="D165" s="94" t="s">
        <v>94</v>
      </c>
      <c r="E165" s="94" t="s">
        <v>88</v>
      </c>
      <c r="F165" s="95" t="s">
        <v>284</v>
      </c>
      <c r="G165" s="95" t="s">
        <v>575</v>
      </c>
      <c r="H165" s="95" t="s">
        <v>303</v>
      </c>
      <c r="I165" s="96" t="s">
        <v>282</v>
      </c>
      <c r="J165" s="85"/>
      <c r="K165" s="129" t="s">
        <v>594</v>
      </c>
      <c r="L165" s="106">
        <f>VLOOKUP(B165,QualitativeNotes!B:C,2,FALSE)</f>
        <v>0</v>
      </c>
    </row>
    <row r="166" spans="1:12" ht="75" x14ac:dyDescent="0.25">
      <c r="A166" s="92">
        <v>45016</v>
      </c>
      <c r="B166" s="93" t="s">
        <v>351</v>
      </c>
      <c r="C166" s="94" t="s">
        <v>85</v>
      </c>
      <c r="D166" s="94" t="s">
        <v>95</v>
      </c>
      <c r="E166" s="94" t="s">
        <v>43</v>
      </c>
      <c r="F166" s="95" t="s">
        <v>284</v>
      </c>
      <c r="G166" s="95" t="s">
        <v>575</v>
      </c>
      <c r="H166" s="95" t="s">
        <v>303</v>
      </c>
      <c r="I166" s="96" t="s">
        <v>282</v>
      </c>
      <c r="J166" s="85"/>
      <c r="K166" s="99" t="s">
        <v>592</v>
      </c>
      <c r="L166" s="106">
        <f>VLOOKUP(B166,QualitativeNotes!B:C,2,FALSE)</f>
        <v>0</v>
      </c>
    </row>
    <row r="167" spans="1:12" ht="75" x14ac:dyDescent="0.25">
      <c r="A167" s="92">
        <v>45016</v>
      </c>
      <c r="B167" s="93" t="s">
        <v>352</v>
      </c>
      <c r="C167" s="94" t="s">
        <v>85</v>
      </c>
      <c r="D167" s="94" t="s">
        <v>96</v>
      </c>
      <c r="E167" s="94" t="s">
        <v>88</v>
      </c>
      <c r="F167" s="95" t="s">
        <v>284</v>
      </c>
      <c r="G167" s="95" t="s">
        <v>575</v>
      </c>
      <c r="H167" s="95" t="s">
        <v>303</v>
      </c>
      <c r="I167" s="96" t="s">
        <v>282</v>
      </c>
      <c r="J167" s="85"/>
      <c r="K167" s="129" t="s">
        <v>594</v>
      </c>
      <c r="L167" s="106">
        <f>VLOOKUP(B167,QualitativeNotes!B:C,2,FALSE)</f>
        <v>0</v>
      </c>
    </row>
    <row r="168" spans="1:12" ht="75" x14ac:dyDescent="0.25">
      <c r="A168" s="92">
        <v>45016</v>
      </c>
      <c r="B168" s="93" t="s">
        <v>353</v>
      </c>
      <c r="C168" s="94" t="s">
        <v>85</v>
      </c>
      <c r="D168" s="94" t="s">
        <v>97</v>
      </c>
      <c r="E168" s="94" t="s">
        <v>43</v>
      </c>
      <c r="F168" s="95" t="s">
        <v>284</v>
      </c>
      <c r="G168" s="95" t="s">
        <v>575</v>
      </c>
      <c r="H168" s="95" t="s">
        <v>303</v>
      </c>
      <c r="I168" s="96" t="s">
        <v>282</v>
      </c>
      <c r="J168" s="85"/>
      <c r="K168" s="99" t="s">
        <v>622</v>
      </c>
      <c r="L168" s="106">
        <f>VLOOKUP(B168,QualitativeNotes!B:C,2,FALSE)</f>
        <v>0</v>
      </c>
    </row>
    <row r="169" spans="1:12" ht="75" x14ac:dyDescent="0.25">
      <c r="A169" s="92">
        <v>45016</v>
      </c>
      <c r="B169" s="93" t="s">
        <v>354</v>
      </c>
      <c r="C169" s="94" t="s">
        <v>85</v>
      </c>
      <c r="D169" s="94" t="s">
        <v>98</v>
      </c>
      <c r="E169" s="94" t="s">
        <v>88</v>
      </c>
      <c r="F169" s="95" t="s">
        <v>284</v>
      </c>
      <c r="G169" s="95" t="s">
        <v>575</v>
      </c>
      <c r="H169" s="95" t="s">
        <v>303</v>
      </c>
      <c r="I169" s="96" t="s">
        <v>282</v>
      </c>
      <c r="J169" s="85"/>
      <c r="K169" s="129" t="s">
        <v>594</v>
      </c>
      <c r="L169" s="106">
        <f>VLOOKUP(B169,QualitativeNotes!B:C,2,FALSE)</f>
        <v>0</v>
      </c>
    </row>
    <row r="170" spans="1:12" ht="75" x14ac:dyDescent="0.25">
      <c r="A170" s="92">
        <v>45016</v>
      </c>
      <c r="B170" s="93" t="s">
        <v>355</v>
      </c>
      <c r="C170" s="94" t="s">
        <v>85</v>
      </c>
      <c r="D170" s="94" t="s">
        <v>99</v>
      </c>
      <c r="E170" s="94" t="s">
        <v>43</v>
      </c>
      <c r="F170" s="95" t="s">
        <v>284</v>
      </c>
      <c r="G170" s="95" t="s">
        <v>575</v>
      </c>
      <c r="H170" s="95" t="s">
        <v>303</v>
      </c>
      <c r="I170" s="96" t="s">
        <v>282</v>
      </c>
      <c r="J170" s="85"/>
      <c r="K170" s="99" t="s">
        <v>595</v>
      </c>
      <c r="L170" s="106">
        <f>VLOOKUP(B170,QualitativeNotes!B:C,2,FALSE)</f>
        <v>0</v>
      </c>
    </row>
    <row r="171" spans="1:12" ht="75" x14ac:dyDescent="0.25">
      <c r="A171" s="92">
        <v>45016</v>
      </c>
      <c r="B171" s="93" t="s">
        <v>356</v>
      </c>
      <c r="C171" s="94" t="s">
        <v>85</v>
      </c>
      <c r="D171" s="94" t="s">
        <v>100</v>
      </c>
      <c r="E171" s="94" t="s">
        <v>43</v>
      </c>
      <c r="F171" s="95" t="s">
        <v>284</v>
      </c>
      <c r="G171" s="95" t="s">
        <v>575</v>
      </c>
      <c r="H171" s="95" t="s">
        <v>303</v>
      </c>
      <c r="I171" s="96" t="s">
        <v>282</v>
      </c>
      <c r="J171" s="85"/>
      <c r="K171" s="99" t="s">
        <v>285</v>
      </c>
      <c r="L171" s="106">
        <f>VLOOKUP(B171,QualitativeNotes!B:C,2,FALSE)</f>
        <v>0</v>
      </c>
    </row>
    <row r="172" spans="1:12" ht="75" x14ac:dyDescent="0.25">
      <c r="A172" s="92">
        <v>45016</v>
      </c>
      <c r="B172" s="93" t="s">
        <v>357</v>
      </c>
      <c r="C172" s="94" t="s">
        <v>85</v>
      </c>
      <c r="D172" s="94" t="s">
        <v>101</v>
      </c>
      <c r="E172" s="94" t="s">
        <v>88</v>
      </c>
      <c r="F172" s="95" t="s">
        <v>284</v>
      </c>
      <c r="G172" s="95" t="s">
        <v>575</v>
      </c>
      <c r="H172" s="95" t="s">
        <v>303</v>
      </c>
      <c r="I172" s="96" t="s">
        <v>282</v>
      </c>
      <c r="J172" s="85"/>
      <c r="K172" s="129" t="s">
        <v>594</v>
      </c>
      <c r="L172" s="106">
        <f>VLOOKUP(B172,QualitativeNotes!B:C,2,FALSE)</f>
        <v>0</v>
      </c>
    </row>
    <row r="173" spans="1:12" ht="60" x14ac:dyDescent="0.25">
      <c r="A173" s="92">
        <v>45016</v>
      </c>
      <c r="B173" s="93" t="s">
        <v>358</v>
      </c>
      <c r="C173" s="94" t="s">
        <v>102</v>
      </c>
      <c r="D173" s="94" t="s">
        <v>103</v>
      </c>
      <c r="E173" s="94" t="s">
        <v>45</v>
      </c>
      <c r="F173" s="95" t="s">
        <v>284</v>
      </c>
      <c r="G173" s="95" t="s">
        <v>575</v>
      </c>
      <c r="H173" s="95" t="s">
        <v>303</v>
      </c>
      <c r="I173" s="96" t="s">
        <v>282</v>
      </c>
      <c r="J173" s="85"/>
      <c r="K173" s="100">
        <v>520</v>
      </c>
      <c r="L173" s="106">
        <f>VLOOKUP(B173,QualitativeNotes!B:C,2,FALSE)</f>
        <v>0</v>
      </c>
    </row>
    <row r="174" spans="1:12" ht="45" x14ac:dyDescent="0.25">
      <c r="A174" s="92">
        <v>45016</v>
      </c>
      <c r="B174" s="93" t="s">
        <v>359</v>
      </c>
      <c r="C174" s="94" t="s">
        <v>104</v>
      </c>
      <c r="D174" s="94" t="s">
        <v>105</v>
      </c>
      <c r="E174" s="94" t="s">
        <v>43</v>
      </c>
      <c r="F174" s="95" t="s">
        <v>284</v>
      </c>
      <c r="G174" s="95" t="s">
        <v>575</v>
      </c>
      <c r="H174" s="95" t="s">
        <v>303</v>
      </c>
      <c r="I174" s="96" t="s">
        <v>282</v>
      </c>
      <c r="J174" s="85"/>
      <c r="K174" s="99" t="s">
        <v>285</v>
      </c>
      <c r="L174" s="106">
        <f>VLOOKUP(B174,QualitativeNotes!B:C,2,FALSE)</f>
        <v>0</v>
      </c>
    </row>
    <row r="175" spans="1:12" ht="45" x14ac:dyDescent="0.25">
      <c r="A175" s="92">
        <v>45016</v>
      </c>
      <c r="B175" s="93" t="s">
        <v>360</v>
      </c>
      <c r="C175" s="94" t="s">
        <v>104</v>
      </c>
      <c r="D175" s="94" t="s">
        <v>106</v>
      </c>
      <c r="E175" s="94" t="s">
        <v>43</v>
      </c>
      <c r="F175" s="95" t="s">
        <v>284</v>
      </c>
      <c r="G175" s="95" t="s">
        <v>575</v>
      </c>
      <c r="H175" s="95" t="s">
        <v>303</v>
      </c>
      <c r="I175" s="96" t="s">
        <v>282</v>
      </c>
      <c r="J175" s="85"/>
      <c r="K175" s="99" t="s">
        <v>600</v>
      </c>
      <c r="L175" s="106">
        <f>VLOOKUP(B175,QualitativeNotes!B:C,2,FALSE)</f>
        <v>0</v>
      </c>
    </row>
    <row r="176" spans="1:12" ht="60" x14ac:dyDescent="0.25">
      <c r="A176" s="92">
        <v>45016</v>
      </c>
      <c r="B176" s="93" t="s">
        <v>361</v>
      </c>
      <c r="C176" s="94" t="s">
        <v>102</v>
      </c>
      <c r="D176" s="94" t="s">
        <v>107</v>
      </c>
      <c r="E176" s="94" t="s">
        <v>45</v>
      </c>
      <c r="F176" s="95" t="s">
        <v>284</v>
      </c>
      <c r="G176" s="95" t="s">
        <v>575</v>
      </c>
      <c r="H176" s="95" t="s">
        <v>303</v>
      </c>
      <c r="I176" s="96" t="s">
        <v>282</v>
      </c>
      <c r="J176" s="85"/>
      <c r="K176" s="138">
        <v>204132</v>
      </c>
      <c r="L176" s="106">
        <f>VLOOKUP(B176,QualitativeNotes!B:C,2,FALSE)</f>
        <v>0</v>
      </c>
    </row>
    <row r="177" spans="1:12" ht="60" x14ac:dyDescent="0.25">
      <c r="A177" s="92">
        <v>45016</v>
      </c>
      <c r="B177" s="93" t="s">
        <v>362</v>
      </c>
      <c r="C177" s="94" t="s">
        <v>102</v>
      </c>
      <c r="D177" s="94" t="s">
        <v>108</v>
      </c>
      <c r="E177" s="94" t="s">
        <v>59</v>
      </c>
      <c r="F177" s="95" t="s">
        <v>284</v>
      </c>
      <c r="G177" s="95" t="s">
        <v>575</v>
      </c>
      <c r="H177" s="95" t="s">
        <v>303</v>
      </c>
      <c r="I177" s="96" t="s">
        <v>282</v>
      </c>
      <c r="J177" s="85"/>
      <c r="K177" s="98">
        <v>99.75</v>
      </c>
      <c r="L177" s="106"/>
    </row>
    <row r="178" spans="1:12" ht="60" x14ac:dyDescent="0.25">
      <c r="A178" s="92">
        <v>45016</v>
      </c>
      <c r="B178" s="93" t="s">
        <v>363</v>
      </c>
      <c r="C178" s="94" t="s">
        <v>102</v>
      </c>
      <c r="D178" s="94" t="s">
        <v>109</v>
      </c>
      <c r="E178" s="94" t="s">
        <v>9</v>
      </c>
      <c r="F178" s="95" t="s">
        <v>284</v>
      </c>
      <c r="G178" s="95" t="s">
        <v>575</v>
      </c>
      <c r="H178" s="95" t="s">
        <v>303</v>
      </c>
      <c r="I178" s="96" t="s">
        <v>282</v>
      </c>
      <c r="J178" s="85"/>
      <c r="K178" s="97">
        <v>702387249.60000002</v>
      </c>
      <c r="L178" s="106">
        <f>VLOOKUP(B178,QualitativeNotes!B:C,2,FALSE)</f>
        <v>0</v>
      </c>
    </row>
    <row r="179" spans="1:12" ht="60" x14ac:dyDescent="0.25">
      <c r="A179" s="92">
        <v>45016</v>
      </c>
      <c r="B179" s="93" t="s">
        <v>364</v>
      </c>
      <c r="C179" s="94" t="s">
        <v>102</v>
      </c>
      <c r="D179" s="94" t="s">
        <v>110</v>
      </c>
      <c r="E179" s="94" t="s">
        <v>9</v>
      </c>
      <c r="F179" s="95" t="s">
        <v>284</v>
      </c>
      <c r="G179" s="95" t="s">
        <v>575</v>
      </c>
      <c r="H179" s="95" t="s">
        <v>303</v>
      </c>
      <c r="I179" s="96" t="s">
        <v>282</v>
      </c>
      <c r="J179" s="85"/>
      <c r="K179" s="97">
        <v>32577068.23</v>
      </c>
      <c r="L179" s="106">
        <f>VLOOKUP(B179,QualitativeNotes!B:C,2,FALSE)</f>
        <v>0</v>
      </c>
    </row>
    <row r="180" spans="1:12" ht="30" x14ac:dyDescent="0.25">
      <c r="A180" s="92">
        <v>45016</v>
      </c>
      <c r="B180" s="93" t="s">
        <v>365</v>
      </c>
      <c r="C180" s="94" t="s">
        <v>316</v>
      </c>
      <c r="D180" s="94" t="s">
        <v>316</v>
      </c>
      <c r="E180" s="94" t="s">
        <v>9</v>
      </c>
      <c r="F180" s="95" t="s">
        <v>1</v>
      </c>
      <c r="G180" s="95" t="s">
        <v>575</v>
      </c>
      <c r="H180" s="95" t="s">
        <v>303</v>
      </c>
      <c r="I180" s="96" t="s">
        <v>282</v>
      </c>
      <c r="J180" s="85"/>
      <c r="K180" s="97">
        <v>259255638.05000001</v>
      </c>
      <c r="L180" s="106">
        <f>VLOOKUP(B180,QualitativeNotes!B:C,2,FALSE)</f>
        <v>0</v>
      </c>
    </row>
    <row r="181" spans="1:12" ht="45" x14ac:dyDescent="0.25">
      <c r="A181" s="92">
        <v>45016</v>
      </c>
      <c r="B181" s="93" t="s">
        <v>366</v>
      </c>
      <c r="C181" s="94" t="s">
        <v>112</v>
      </c>
      <c r="D181" s="94" t="s">
        <v>112</v>
      </c>
      <c r="E181" s="94" t="s">
        <v>9</v>
      </c>
      <c r="F181" s="95" t="s">
        <v>1</v>
      </c>
      <c r="G181" s="95" t="s">
        <v>575</v>
      </c>
      <c r="H181" s="95" t="s">
        <v>303</v>
      </c>
      <c r="I181" s="96" t="s">
        <v>282</v>
      </c>
      <c r="J181" s="85"/>
      <c r="K181" s="97">
        <v>824869138.16999996</v>
      </c>
      <c r="L181" s="106">
        <f>VLOOKUP(B181,QualitativeNotes!B:C,2,FALSE)</f>
        <v>0</v>
      </c>
    </row>
    <row r="182" spans="1:12" ht="30" x14ac:dyDescent="0.25">
      <c r="A182" s="92">
        <v>45016</v>
      </c>
      <c r="B182" s="93" t="s">
        <v>367</v>
      </c>
      <c r="C182" s="94" t="s">
        <v>113</v>
      </c>
      <c r="D182" s="94" t="s">
        <v>113</v>
      </c>
      <c r="E182" s="94" t="s">
        <v>9</v>
      </c>
      <c r="F182" s="95" t="s">
        <v>546</v>
      </c>
      <c r="G182" s="95" t="s">
        <v>575</v>
      </c>
      <c r="H182" s="95" t="s">
        <v>303</v>
      </c>
      <c r="I182" s="96" t="s">
        <v>282</v>
      </c>
      <c r="J182" s="85"/>
      <c r="K182" s="97">
        <v>1270743965.25</v>
      </c>
      <c r="L182" s="106" t="str">
        <f>VLOOKUP(B182,QualitativeNotes!B:C,2,FALSE)</f>
        <v>Amount includes intraday variation calls.</v>
      </c>
    </row>
    <row r="183" spans="1:12" ht="30" x14ac:dyDescent="0.25">
      <c r="A183" s="92">
        <v>45016</v>
      </c>
      <c r="B183" s="93" t="s">
        <v>368</v>
      </c>
      <c r="C183" s="94" t="s">
        <v>114</v>
      </c>
      <c r="D183" s="94" t="s">
        <v>115</v>
      </c>
      <c r="E183" s="94" t="s">
        <v>43</v>
      </c>
      <c r="F183" s="95" t="s">
        <v>1</v>
      </c>
      <c r="G183" s="95" t="s">
        <v>575</v>
      </c>
      <c r="H183" s="95" t="s">
        <v>303</v>
      </c>
      <c r="I183" s="96" t="s">
        <v>282</v>
      </c>
      <c r="J183" s="85"/>
      <c r="K183" s="99" t="s">
        <v>585</v>
      </c>
      <c r="L183" s="106">
        <f>VLOOKUP(B183,QualitativeNotes!B:C,2,FALSE)</f>
        <v>0</v>
      </c>
    </row>
    <row r="184" spans="1:12" ht="45" x14ac:dyDescent="0.25">
      <c r="A184" s="92">
        <v>45016</v>
      </c>
      <c r="B184" s="93" t="s">
        <v>479</v>
      </c>
      <c r="C184" s="94" t="s">
        <v>114</v>
      </c>
      <c r="D184" s="94" t="s">
        <v>116</v>
      </c>
      <c r="E184" s="94" t="s">
        <v>9</v>
      </c>
      <c r="F184" s="95" t="s">
        <v>1</v>
      </c>
      <c r="G184" s="95" t="s">
        <v>575</v>
      </c>
      <c r="H184" s="95" t="s">
        <v>303</v>
      </c>
      <c r="I184" s="96" t="s">
        <v>282</v>
      </c>
      <c r="J184" s="85" t="s">
        <v>117</v>
      </c>
      <c r="K184" s="97">
        <v>16742214582.549999</v>
      </c>
      <c r="L184" s="106">
        <f>VLOOKUP(B184,QualitativeNotes!B:C,2,FALSE)</f>
        <v>0</v>
      </c>
    </row>
    <row r="185" spans="1:12" ht="45" x14ac:dyDescent="0.25">
      <c r="A185" s="92">
        <v>45016</v>
      </c>
      <c r="B185" s="93" t="s">
        <v>480</v>
      </c>
      <c r="C185" s="94" t="s">
        <v>114</v>
      </c>
      <c r="D185" s="94" t="s">
        <v>118</v>
      </c>
      <c r="E185" s="94" t="s">
        <v>9</v>
      </c>
      <c r="F185" s="95" t="s">
        <v>1</v>
      </c>
      <c r="G185" s="95" t="s">
        <v>575</v>
      </c>
      <c r="H185" s="95" t="s">
        <v>303</v>
      </c>
      <c r="I185" s="96" t="s">
        <v>282</v>
      </c>
      <c r="J185" s="85" t="s">
        <v>117</v>
      </c>
      <c r="K185" s="97">
        <v>0</v>
      </c>
      <c r="L185" s="106">
        <f>VLOOKUP(B185,QualitativeNotes!B:C,2,FALSE)</f>
        <v>0</v>
      </c>
    </row>
    <row r="186" spans="1:12" ht="45" x14ac:dyDescent="0.25">
      <c r="A186" s="92">
        <v>45016</v>
      </c>
      <c r="B186" s="93" t="s">
        <v>481</v>
      </c>
      <c r="C186" s="94" t="s">
        <v>114</v>
      </c>
      <c r="D186" s="94" t="s">
        <v>119</v>
      </c>
      <c r="E186" s="94" t="s">
        <v>9</v>
      </c>
      <c r="F186" s="95" t="s">
        <v>1</v>
      </c>
      <c r="G186" s="95" t="s">
        <v>575</v>
      </c>
      <c r="H186" s="95" t="s">
        <v>303</v>
      </c>
      <c r="I186" s="96" t="s">
        <v>282</v>
      </c>
      <c r="J186" s="85" t="s">
        <v>117</v>
      </c>
      <c r="K186" s="97">
        <v>0</v>
      </c>
      <c r="L186" s="106">
        <f>VLOOKUP(B186,QualitativeNotes!B:C,2,FALSE)</f>
        <v>0</v>
      </c>
    </row>
    <row r="187" spans="1:12" ht="45" x14ac:dyDescent="0.25">
      <c r="A187" s="92">
        <v>45016</v>
      </c>
      <c r="B187" s="93" t="s">
        <v>482</v>
      </c>
      <c r="C187" s="94" t="s">
        <v>114</v>
      </c>
      <c r="D187" s="94" t="s">
        <v>120</v>
      </c>
      <c r="E187" s="94" t="s">
        <v>9</v>
      </c>
      <c r="F187" s="95" t="s">
        <v>1</v>
      </c>
      <c r="G187" s="95" t="s">
        <v>575</v>
      </c>
      <c r="H187" s="95" t="s">
        <v>303</v>
      </c>
      <c r="I187" s="96" t="s">
        <v>282</v>
      </c>
      <c r="J187" s="85" t="s">
        <v>117</v>
      </c>
      <c r="K187" s="97">
        <v>57548724.530000001</v>
      </c>
      <c r="L187" s="106">
        <f>VLOOKUP(B187,QualitativeNotes!B:C,2,FALSE)</f>
        <v>0</v>
      </c>
    </row>
    <row r="188" spans="1:12" ht="90" x14ac:dyDescent="0.25">
      <c r="A188" s="92">
        <v>45016</v>
      </c>
      <c r="B188" s="93" t="s">
        <v>483</v>
      </c>
      <c r="C188" s="94" t="s">
        <v>114</v>
      </c>
      <c r="D188" s="94" t="s">
        <v>121</v>
      </c>
      <c r="E188" s="94" t="s">
        <v>9</v>
      </c>
      <c r="F188" s="95" t="s">
        <v>1</v>
      </c>
      <c r="G188" s="95" t="s">
        <v>575</v>
      </c>
      <c r="H188" s="95" t="s">
        <v>303</v>
      </c>
      <c r="I188" s="96" t="s">
        <v>282</v>
      </c>
      <c r="J188" s="85" t="s">
        <v>117</v>
      </c>
      <c r="K188" s="97">
        <v>0</v>
      </c>
      <c r="L188" s="106">
        <f>VLOOKUP(B188,QualitativeNotes!B:C,2,FALSE)</f>
        <v>0</v>
      </c>
    </row>
    <row r="189" spans="1:12" ht="60" x14ac:dyDescent="0.25">
      <c r="A189" s="92">
        <v>45016</v>
      </c>
      <c r="B189" s="93" t="s">
        <v>484</v>
      </c>
      <c r="C189" s="94" t="s">
        <v>114</v>
      </c>
      <c r="D189" s="94" t="s">
        <v>122</v>
      </c>
      <c r="E189" s="94" t="s">
        <v>9</v>
      </c>
      <c r="F189" s="95" t="s">
        <v>1</v>
      </c>
      <c r="G189" s="95" t="s">
        <v>575</v>
      </c>
      <c r="H189" s="95" t="s">
        <v>303</v>
      </c>
      <c r="I189" s="96" t="s">
        <v>282</v>
      </c>
      <c r="J189" s="85" t="s">
        <v>117</v>
      </c>
      <c r="K189" s="97">
        <v>140000000</v>
      </c>
      <c r="L189" s="106">
        <f>VLOOKUP(B189,QualitativeNotes!B:C,2,FALSE)</f>
        <v>0</v>
      </c>
    </row>
    <row r="190" spans="1:12" s="126" customFormat="1" ht="105" x14ac:dyDescent="0.25">
      <c r="A190" s="92">
        <v>45016</v>
      </c>
      <c r="B190" s="93" t="s">
        <v>485</v>
      </c>
      <c r="C190" s="94" t="s">
        <v>114</v>
      </c>
      <c r="D190" s="94" t="s">
        <v>123</v>
      </c>
      <c r="E190" s="94" t="s">
        <v>9</v>
      </c>
      <c r="F190" s="95" t="s">
        <v>1</v>
      </c>
      <c r="G190" s="95" t="s">
        <v>575</v>
      </c>
      <c r="H190" s="95" t="s">
        <v>303</v>
      </c>
      <c r="I190" s="96" t="s">
        <v>282</v>
      </c>
      <c r="J190" s="85" t="s">
        <v>117</v>
      </c>
      <c r="K190" s="97">
        <v>2513484978.21</v>
      </c>
      <c r="L190" s="106" t="str">
        <f>VLOOKUP(B190,QualitativeNotes!B:C,2,FALSE)</f>
        <v>Figure represents the collateral value of securities received as contribution to the Default Fund and furthermore the collateral value of securities received as margin collateral from the Top2 members according to the current Liquidity Stress Test results.</v>
      </c>
    </row>
    <row r="191" spans="1:12" ht="45" x14ac:dyDescent="0.25">
      <c r="A191" s="92">
        <v>45016</v>
      </c>
      <c r="B191" s="93" t="s">
        <v>486</v>
      </c>
      <c r="C191" s="94" t="s">
        <v>114</v>
      </c>
      <c r="D191" s="94" t="s">
        <v>124</v>
      </c>
      <c r="E191" s="94" t="s">
        <v>9</v>
      </c>
      <c r="F191" s="95" t="s">
        <v>1</v>
      </c>
      <c r="G191" s="95" t="s">
        <v>575</v>
      </c>
      <c r="H191" s="95" t="s">
        <v>303</v>
      </c>
      <c r="I191" s="96" t="s">
        <v>282</v>
      </c>
      <c r="J191" s="85" t="s">
        <v>117</v>
      </c>
      <c r="K191" s="97">
        <v>0</v>
      </c>
      <c r="L191" s="106">
        <f>VLOOKUP(B191,QualitativeNotes!B:C,2,FALSE)</f>
        <v>0</v>
      </c>
    </row>
    <row r="192" spans="1:12" ht="30" x14ac:dyDescent="0.25">
      <c r="A192" s="92">
        <v>45016</v>
      </c>
      <c r="B192" s="93" t="s">
        <v>369</v>
      </c>
      <c r="C192" s="94" t="s">
        <v>114</v>
      </c>
      <c r="D192" s="94" t="s">
        <v>125</v>
      </c>
      <c r="E192" s="94" t="s">
        <v>43</v>
      </c>
      <c r="F192" s="95" t="s">
        <v>1</v>
      </c>
      <c r="G192" s="95" t="s">
        <v>575</v>
      </c>
      <c r="H192" s="95" t="s">
        <v>303</v>
      </c>
      <c r="I192" s="96" t="s">
        <v>282</v>
      </c>
      <c r="J192" s="85"/>
      <c r="K192" s="133" t="s">
        <v>631</v>
      </c>
      <c r="L192" s="106" t="str">
        <f>VLOOKUP(B192,QualitativeNotes!B:C,2,FALSE)</f>
        <v>Intraday facility</v>
      </c>
    </row>
    <row r="193" spans="1:12" ht="75" x14ac:dyDescent="0.25">
      <c r="A193" s="92">
        <v>45016</v>
      </c>
      <c r="B193" s="93" t="s">
        <v>370</v>
      </c>
      <c r="C193" s="94" t="s">
        <v>114</v>
      </c>
      <c r="D193" s="94" t="s">
        <v>126</v>
      </c>
      <c r="E193" s="94" t="s">
        <v>43</v>
      </c>
      <c r="F193" s="95" t="s">
        <v>1</v>
      </c>
      <c r="G193" s="95" t="s">
        <v>575</v>
      </c>
      <c r="H193" s="95" t="s">
        <v>303</v>
      </c>
      <c r="I193" s="96" t="s">
        <v>282</v>
      </c>
      <c r="J193" s="85"/>
      <c r="K193" s="99" t="s">
        <v>579</v>
      </c>
      <c r="L193" s="106">
        <f>VLOOKUP(B193,QualitativeNotes!B:C,2,FALSE)</f>
        <v>0</v>
      </c>
    </row>
    <row r="194" spans="1:12" ht="60" x14ac:dyDescent="0.25">
      <c r="A194" s="92">
        <v>45016</v>
      </c>
      <c r="B194" s="93" t="s">
        <v>371</v>
      </c>
      <c r="C194" s="94" t="s">
        <v>127</v>
      </c>
      <c r="D194" s="94" t="s">
        <v>128</v>
      </c>
      <c r="E194" s="94" t="s">
        <v>9</v>
      </c>
      <c r="F194" s="95" t="s">
        <v>1</v>
      </c>
      <c r="G194" s="95" t="s">
        <v>575</v>
      </c>
      <c r="H194" s="95" t="s">
        <v>303</v>
      </c>
      <c r="I194" s="96" t="s">
        <v>282</v>
      </c>
      <c r="J194" s="85"/>
      <c r="K194" s="98">
        <v>0</v>
      </c>
      <c r="L194" s="106">
        <f>VLOOKUP(B194,QualitativeNotes!B:C,2,FALSE)</f>
        <v>0</v>
      </c>
    </row>
    <row r="195" spans="1:12" ht="96" customHeight="1" x14ac:dyDescent="0.25">
      <c r="A195" s="92">
        <v>45016</v>
      </c>
      <c r="B195" s="93" t="s">
        <v>487</v>
      </c>
      <c r="C195" s="94" t="s">
        <v>114</v>
      </c>
      <c r="D195" s="94" t="s">
        <v>129</v>
      </c>
      <c r="E195" s="94" t="s">
        <v>9</v>
      </c>
      <c r="F195" s="95" t="s">
        <v>546</v>
      </c>
      <c r="G195" s="95" t="s">
        <v>575</v>
      </c>
      <c r="H195" s="95" t="s">
        <v>303</v>
      </c>
      <c r="I195" s="96" t="s">
        <v>282</v>
      </c>
      <c r="J195" s="85" t="s">
        <v>314</v>
      </c>
      <c r="K195" s="131">
        <v>10141445711.799999</v>
      </c>
      <c r="L195" s="106">
        <f>VLOOKUP(B195,QualitativeNotes!B:C,2,FALSE)</f>
        <v>0</v>
      </c>
    </row>
    <row r="196" spans="1:12" ht="83.25" customHeight="1" x14ac:dyDescent="0.25">
      <c r="A196" s="92">
        <v>45016</v>
      </c>
      <c r="B196" s="93" t="s">
        <v>372</v>
      </c>
      <c r="C196" s="94" t="s">
        <v>114</v>
      </c>
      <c r="D196" s="94" t="s">
        <v>131</v>
      </c>
      <c r="E196" s="94" t="s">
        <v>45</v>
      </c>
      <c r="F196" s="95" t="s">
        <v>1</v>
      </c>
      <c r="G196" s="95" t="s">
        <v>575</v>
      </c>
      <c r="H196" s="95" t="s">
        <v>303</v>
      </c>
      <c r="I196" s="96" t="s">
        <v>282</v>
      </c>
      <c r="J196" s="85"/>
      <c r="K196" s="100">
        <v>0</v>
      </c>
      <c r="L196" s="106">
        <f>VLOOKUP(B196,QualitativeNotes!B:C,2,FALSE)</f>
        <v>0</v>
      </c>
    </row>
    <row r="197" spans="1:12" ht="78.75" customHeight="1" x14ac:dyDescent="0.25">
      <c r="A197" s="92">
        <v>45016</v>
      </c>
      <c r="B197" s="93" t="s">
        <v>490</v>
      </c>
      <c r="C197" s="94" t="s">
        <v>114</v>
      </c>
      <c r="D197" s="94" t="s">
        <v>132</v>
      </c>
      <c r="E197" s="94" t="s">
        <v>9</v>
      </c>
      <c r="F197" s="95" t="s">
        <v>1</v>
      </c>
      <c r="G197" s="95" t="s">
        <v>575</v>
      </c>
      <c r="H197" s="95" t="s">
        <v>303</v>
      </c>
      <c r="I197" s="96" t="s">
        <v>282</v>
      </c>
      <c r="J197" s="85" t="s">
        <v>51</v>
      </c>
      <c r="K197" s="98" t="s">
        <v>579</v>
      </c>
      <c r="L197" s="106">
        <f>VLOOKUP(B197,QualitativeNotes!B:C,2,FALSE)</f>
        <v>0</v>
      </c>
    </row>
    <row r="198" spans="1:12" ht="90" x14ac:dyDescent="0.25">
      <c r="A198" s="92">
        <v>45016</v>
      </c>
      <c r="B198" s="93" t="s">
        <v>488</v>
      </c>
      <c r="C198" s="94" t="s">
        <v>114</v>
      </c>
      <c r="D198" s="94" t="s">
        <v>304</v>
      </c>
      <c r="E198" s="94" t="s">
        <v>9</v>
      </c>
      <c r="F198" s="95" t="s">
        <v>1</v>
      </c>
      <c r="G198" s="95" t="s">
        <v>575</v>
      </c>
      <c r="H198" s="95" t="s">
        <v>303</v>
      </c>
      <c r="I198" s="96" t="s">
        <v>282</v>
      </c>
      <c r="J198" s="85" t="s">
        <v>314</v>
      </c>
      <c r="K198" s="97">
        <v>754391118.89999998</v>
      </c>
      <c r="L198" s="106">
        <f>VLOOKUP(B198,QualitativeNotes!B:C,2,FALSE)</f>
        <v>0</v>
      </c>
    </row>
    <row r="199" spans="1:12" ht="79.5" customHeight="1" x14ac:dyDescent="0.25">
      <c r="A199" s="92">
        <v>45016</v>
      </c>
      <c r="B199" s="93" t="s">
        <v>489</v>
      </c>
      <c r="C199" s="94" t="s">
        <v>114</v>
      </c>
      <c r="D199" s="94" t="s">
        <v>133</v>
      </c>
      <c r="E199" s="94" t="s">
        <v>9</v>
      </c>
      <c r="F199" s="95" t="s">
        <v>1</v>
      </c>
      <c r="G199" s="95" t="s">
        <v>575</v>
      </c>
      <c r="H199" s="95" t="s">
        <v>303</v>
      </c>
      <c r="I199" s="96" t="s">
        <v>282</v>
      </c>
      <c r="J199" s="85" t="s">
        <v>314</v>
      </c>
      <c r="K199" s="98" t="s">
        <v>579</v>
      </c>
      <c r="L199" s="106">
        <f>VLOOKUP(B199,QualitativeNotes!B:C,2,FALSE)</f>
        <v>0</v>
      </c>
    </row>
    <row r="200" spans="1:12" ht="72" customHeight="1" x14ac:dyDescent="0.25">
      <c r="A200" s="92">
        <v>45016</v>
      </c>
      <c r="B200" s="93" t="s">
        <v>492</v>
      </c>
      <c r="C200" s="94" t="s">
        <v>114</v>
      </c>
      <c r="D200" s="94" t="s">
        <v>134</v>
      </c>
      <c r="E200" s="94" t="s">
        <v>45</v>
      </c>
      <c r="F200" s="95" t="s">
        <v>1</v>
      </c>
      <c r="G200" s="95" t="s">
        <v>575</v>
      </c>
      <c r="H200" s="95" t="s">
        <v>303</v>
      </c>
      <c r="I200" s="96" t="s">
        <v>282</v>
      </c>
      <c r="J200" s="85" t="s">
        <v>548</v>
      </c>
      <c r="K200" s="100" t="s">
        <v>579</v>
      </c>
      <c r="L200" s="106">
        <f>VLOOKUP(B200,QualitativeNotes!B:C,2,FALSE)</f>
        <v>0</v>
      </c>
    </row>
    <row r="201" spans="1:12" ht="51.75" customHeight="1" x14ac:dyDescent="0.25">
      <c r="A201" s="92">
        <v>45016</v>
      </c>
      <c r="B201" s="93" t="s">
        <v>491</v>
      </c>
      <c r="C201" s="94" t="s">
        <v>114</v>
      </c>
      <c r="D201" s="94" t="s">
        <v>136</v>
      </c>
      <c r="E201" s="94" t="s">
        <v>9</v>
      </c>
      <c r="F201" s="95" t="s">
        <v>1</v>
      </c>
      <c r="G201" s="95" t="s">
        <v>575</v>
      </c>
      <c r="H201" s="95" t="s">
        <v>303</v>
      </c>
      <c r="I201" s="96" t="s">
        <v>282</v>
      </c>
      <c r="J201" s="85" t="s">
        <v>51</v>
      </c>
      <c r="K201" s="98" t="s">
        <v>579</v>
      </c>
      <c r="L201" s="106">
        <f>VLOOKUP(B201,QualitativeNotes!B:C,2,FALSE)</f>
        <v>0</v>
      </c>
    </row>
    <row r="202" spans="1:12" ht="45" x14ac:dyDescent="0.25">
      <c r="A202" s="92">
        <v>45016</v>
      </c>
      <c r="B202" s="93" t="s">
        <v>373</v>
      </c>
      <c r="C202" s="94" t="s">
        <v>137</v>
      </c>
      <c r="D202" s="94" t="s">
        <v>138</v>
      </c>
      <c r="E202" s="94" t="s">
        <v>59</v>
      </c>
      <c r="F202" s="95" t="s">
        <v>546</v>
      </c>
      <c r="G202" s="95" t="s">
        <v>575</v>
      </c>
      <c r="H202" s="95" t="s">
        <v>303</v>
      </c>
      <c r="I202" s="96" t="s">
        <v>282</v>
      </c>
      <c r="J202" s="85"/>
      <c r="K202" s="116" t="s">
        <v>579</v>
      </c>
      <c r="L202" s="106">
        <f>VLOOKUP(B202,QualitativeNotes!B:C,2,FALSE)</f>
        <v>0</v>
      </c>
    </row>
    <row r="203" spans="1:12" ht="45" x14ac:dyDescent="0.25">
      <c r="A203" s="92">
        <v>45016</v>
      </c>
      <c r="B203" s="93" t="s">
        <v>374</v>
      </c>
      <c r="C203" s="94" t="s">
        <v>137</v>
      </c>
      <c r="D203" s="94" t="s">
        <v>139</v>
      </c>
      <c r="E203" s="94" t="s">
        <v>59</v>
      </c>
      <c r="F203" s="95" t="s">
        <v>546</v>
      </c>
      <c r="G203" s="95" t="s">
        <v>575</v>
      </c>
      <c r="H203" s="95" t="s">
        <v>303</v>
      </c>
      <c r="I203" s="96" t="s">
        <v>282</v>
      </c>
      <c r="J203" s="85"/>
      <c r="K203" s="116" t="s">
        <v>579</v>
      </c>
      <c r="L203" s="106">
        <f>VLOOKUP(B203,QualitativeNotes!B:C,2,FALSE)</f>
        <v>0</v>
      </c>
    </row>
    <row r="204" spans="1:12" ht="45" x14ac:dyDescent="0.25">
      <c r="A204" s="92">
        <v>45016</v>
      </c>
      <c r="B204" s="93" t="s">
        <v>375</v>
      </c>
      <c r="C204" s="94" t="s">
        <v>137</v>
      </c>
      <c r="D204" s="94" t="s">
        <v>140</v>
      </c>
      <c r="E204" s="94" t="s">
        <v>59</v>
      </c>
      <c r="F204" s="95" t="s">
        <v>546</v>
      </c>
      <c r="G204" s="95" t="s">
        <v>575</v>
      </c>
      <c r="H204" s="95" t="s">
        <v>303</v>
      </c>
      <c r="I204" s="96" t="s">
        <v>282</v>
      </c>
      <c r="J204" s="85"/>
      <c r="K204" s="116" t="s">
        <v>579</v>
      </c>
      <c r="L204" s="106">
        <f>VLOOKUP(B204,QualitativeNotes!B:C,2,FALSE)</f>
        <v>0</v>
      </c>
    </row>
    <row r="205" spans="1:12" ht="45" x14ac:dyDescent="0.25">
      <c r="A205" s="92">
        <v>45016</v>
      </c>
      <c r="B205" s="93" t="s">
        <v>376</v>
      </c>
      <c r="C205" s="94" t="s">
        <v>141</v>
      </c>
      <c r="D205" s="94" t="s">
        <v>142</v>
      </c>
      <c r="E205" s="94" t="s">
        <v>59</v>
      </c>
      <c r="F205" s="95" t="s">
        <v>546</v>
      </c>
      <c r="G205" s="95" t="s">
        <v>575</v>
      </c>
      <c r="H205" s="95" t="s">
        <v>303</v>
      </c>
      <c r="I205" s="96" t="s">
        <v>282</v>
      </c>
      <c r="J205" s="85"/>
      <c r="K205" s="116" t="s">
        <v>579</v>
      </c>
      <c r="L205" s="106">
        <f>VLOOKUP(B205,QualitativeNotes!B:C,2,FALSE)</f>
        <v>0</v>
      </c>
    </row>
    <row r="206" spans="1:12" ht="45" x14ac:dyDescent="0.25">
      <c r="A206" s="92">
        <v>45016</v>
      </c>
      <c r="B206" s="93" t="s">
        <v>377</v>
      </c>
      <c r="C206" s="94" t="s">
        <v>141</v>
      </c>
      <c r="D206" s="94" t="s">
        <v>143</v>
      </c>
      <c r="E206" s="94" t="s">
        <v>59</v>
      </c>
      <c r="F206" s="95" t="s">
        <v>546</v>
      </c>
      <c r="G206" s="95" t="s">
        <v>575</v>
      </c>
      <c r="H206" s="95" t="s">
        <v>303</v>
      </c>
      <c r="I206" s="96" t="s">
        <v>282</v>
      </c>
      <c r="J206" s="85"/>
      <c r="K206" s="116" t="s">
        <v>579</v>
      </c>
      <c r="L206" s="106">
        <f>VLOOKUP(B206,QualitativeNotes!B:C,2,FALSE)</f>
        <v>0</v>
      </c>
    </row>
    <row r="207" spans="1:12" ht="45" x14ac:dyDescent="0.25">
      <c r="A207" s="92">
        <v>45016</v>
      </c>
      <c r="B207" s="93" t="s">
        <v>378</v>
      </c>
      <c r="C207" s="94" t="s">
        <v>141</v>
      </c>
      <c r="D207" s="94" t="s">
        <v>144</v>
      </c>
      <c r="E207" s="94" t="s">
        <v>59</v>
      </c>
      <c r="F207" s="95" t="s">
        <v>546</v>
      </c>
      <c r="G207" s="95" t="s">
        <v>575</v>
      </c>
      <c r="H207" s="95" t="s">
        <v>303</v>
      </c>
      <c r="I207" s="96" t="s">
        <v>282</v>
      </c>
      <c r="J207" s="85"/>
      <c r="K207" s="116" t="s">
        <v>579</v>
      </c>
      <c r="L207" s="106">
        <f>VLOOKUP(B207,QualitativeNotes!B:C,2,FALSE)</f>
        <v>0</v>
      </c>
    </row>
    <row r="208" spans="1:12" ht="30" x14ac:dyDescent="0.25">
      <c r="A208" s="92">
        <v>45016</v>
      </c>
      <c r="B208" s="93" t="s">
        <v>379</v>
      </c>
      <c r="C208" s="94" t="s">
        <v>145</v>
      </c>
      <c r="D208" s="94" t="s">
        <v>146</v>
      </c>
      <c r="E208" s="94" t="s">
        <v>43</v>
      </c>
      <c r="F208" s="95" t="s">
        <v>546</v>
      </c>
      <c r="G208" s="95" t="s">
        <v>575</v>
      </c>
      <c r="H208" s="95" t="s">
        <v>303</v>
      </c>
      <c r="I208" s="96" t="s">
        <v>282</v>
      </c>
      <c r="J208" s="85"/>
      <c r="K208" s="99" t="s">
        <v>579</v>
      </c>
      <c r="L208" s="106">
        <f>VLOOKUP(B208,QualitativeNotes!B:C,2,FALSE)</f>
        <v>0</v>
      </c>
    </row>
    <row r="209" spans="1:12" ht="45" x14ac:dyDescent="0.25">
      <c r="A209" s="92">
        <v>45016</v>
      </c>
      <c r="B209" s="93" t="s">
        <v>380</v>
      </c>
      <c r="C209" s="94" t="s">
        <v>145</v>
      </c>
      <c r="D209" s="94" t="s">
        <v>148</v>
      </c>
      <c r="E209" s="94" t="s">
        <v>43</v>
      </c>
      <c r="F209" s="95" t="s">
        <v>546</v>
      </c>
      <c r="G209" s="95" t="s">
        <v>575</v>
      </c>
      <c r="H209" s="95" t="s">
        <v>303</v>
      </c>
      <c r="I209" s="96" t="s">
        <v>282</v>
      </c>
      <c r="J209" s="85"/>
      <c r="K209" s="99" t="s">
        <v>579</v>
      </c>
      <c r="L209" s="106">
        <f>VLOOKUP(B209,QualitativeNotes!B:C,2,FALSE)</f>
        <v>0</v>
      </c>
    </row>
    <row r="210" spans="1:12" ht="30" x14ac:dyDescent="0.25">
      <c r="A210" s="92">
        <v>45016</v>
      </c>
      <c r="B210" s="93" t="s">
        <v>381</v>
      </c>
      <c r="C210" s="94" t="s">
        <v>145</v>
      </c>
      <c r="D210" s="94" t="s">
        <v>149</v>
      </c>
      <c r="E210" s="94" t="s">
        <v>43</v>
      </c>
      <c r="F210" s="95" t="s">
        <v>546</v>
      </c>
      <c r="G210" s="95" t="s">
        <v>575</v>
      </c>
      <c r="H210" s="95" t="s">
        <v>303</v>
      </c>
      <c r="I210" s="96" t="s">
        <v>282</v>
      </c>
      <c r="J210" s="85"/>
      <c r="K210" s="99" t="s">
        <v>579</v>
      </c>
      <c r="L210" s="106">
        <f>VLOOKUP(B210,QualitativeNotes!B:C,2,FALSE)</f>
        <v>0</v>
      </c>
    </row>
    <row r="211" spans="1:12" ht="30" x14ac:dyDescent="0.25">
      <c r="A211" s="92">
        <v>45016</v>
      </c>
      <c r="B211" s="93" t="s">
        <v>382</v>
      </c>
      <c r="C211" s="94" t="s">
        <v>145</v>
      </c>
      <c r="D211" s="94" t="s">
        <v>150</v>
      </c>
      <c r="E211" s="94" t="s">
        <v>43</v>
      </c>
      <c r="F211" s="95" t="s">
        <v>546</v>
      </c>
      <c r="G211" s="95" t="s">
        <v>575</v>
      </c>
      <c r="H211" s="95" t="s">
        <v>303</v>
      </c>
      <c r="I211" s="96" t="s">
        <v>282</v>
      </c>
      <c r="J211" s="85"/>
      <c r="K211" s="99" t="s">
        <v>579</v>
      </c>
      <c r="L211" s="106">
        <f>VLOOKUP(B211,QualitativeNotes!B:C,2,FALSE)</f>
        <v>0</v>
      </c>
    </row>
    <row r="212" spans="1:12" ht="45" x14ac:dyDescent="0.25">
      <c r="A212" s="92">
        <v>45016</v>
      </c>
      <c r="B212" s="93" t="s">
        <v>383</v>
      </c>
      <c r="C212" s="94" t="s">
        <v>145</v>
      </c>
      <c r="D212" s="94" t="s">
        <v>152</v>
      </c>
      <c r="E212" s="94" t="s">
        <v>43</v>
      </c>
      <c r="F212" s="95" t="s">
        <v>546</v>
      </c>
      <c r="G212" s="95" t="s">
        <v>575</v>
      </c>
      <c r="H212" s="95" t="s">
        <v>303</v>
      </c>
      <c r="I212" s="96" t="s">
        <v>282</v>
      </c>
      <c r="J212" s="85"/>
      <c r="K212" s="99" t="s">
        <v>579</v>
      </c>
      <c r="L212" s="106">
        <f>VLOOKUP(B212,QualitativeNotes!B:C,2,FALSE)</f>
        <v>0</v>
      </c>
    </row>
    <row r="213" spans="1:12" ht="45" x14ac:dyDescent="0.25">
      <c r="A213" s="92">
        <v>45016</v>
      </c>
      <c r="B213" s="93" t="s">
        <v>384</v>
      </c>
      <c r="C213" s="94" t="s">
        <v>153</v>
      </c>
      <c r="D213" s="94" t="s">
        <v>154</v>
      </c>
      <c r="E213" s="94" t="s">
        <v>59</v>
      </c>
      <c r="F213" s="95" t="s">
        <v>546</v>
      </c>
      <c r="G213" s="95" t="s">
        <v>575</v>
      </c>
      <c r="H213" s="95" t="s">
        <v>303</v>
      </c>
      <c r="I213" s="96" t="s">
        <v>282</v>
      </c>
      <c r="J213" s="85"/>
      <c r="K213" s="116">
        <v>9.4890000000000002E-2</v>
      </c>
      <c r="L213" s="106" t="str">
        <f>VLOOKUP(B213,QualitativeNotes!B:C,2,FALSE)</f>
        <v>Margin requirement share of individual segregated clients (ISA).</v>
      </c>
    </row>
    <row r="214" spans="1:12" ht="45" x14ac:dyDescent="0.25">
      <c r="A214" s="92">
        <v>45016</v>
      </c>
      <c r="B214" s="93" t="s">
        <v>385</v>
      </c>
      <c r="C214" s="94" t="s">
        <v>153</v>
      </c>
      <c r="D214" s="94" t="s">
        <v>155</v>
      </c>
      <c r="E214" s="94" t="s">
        <v>59</v>
      </c>
      <c r="F214" s="95" t="s">
        <v>546</v>
      </c>
      <c r="G214" s="95" t="s">
        <v>575</v>
      </c>
      <c r="H214" s="95" t="s">
        <v>303</v>
      </c>
      <c r="I214" s="96" t="s">
        <v>282</v>
      </c>
      <c r="J214" s="85"/>
      <c r="K214" s="116">
        <v>0.90510000000000002</v>
      </c>
      <c r="L214" s="106" t="str">
        <f>VLOOKUP(B214,QualitativeNotes!B:C,2,FALSE)</f>
        <v>Margin requirement share of not individual segregated clients (ISA)</v>
      </c>
    </row>
    <row r="215" spans="1:12" ht="45" x14ac:dyDescent="0.25">
      <c r="A215" s="92">
        <v>45016</v>
      </c>
      <c r="B215" s="93" t="s">
        <v>386</v>
      </c>
      <c r="C215" s="94" t="s">
        <v>153</v>
      </c>
      <c r="D215" s="94" t="s">
        <v>156</v>
      </c>
      <c r="E215" s="94" t="s">
        <v>59</v>
      </c>
      <c r="F215" s="95" t="s">
        <v>546</v>
      </c>
      <c r="G215" s="95" t="s">
        <v>575</v>
      </c>
      <c r="H215" s="95" t="s">
        <v>303</v>
      </c>
      <c r="I215" s="96" t="s">
        <v>282</v>
      </c>
      <c r="J215" s="85"/>
      <c r="K215" s="116">
        <v>0</v>
      </c>
      <c r="L215" s="106" t="str">
        <f>VLOOKUP(B215,QualitativeNotes!B:C,2,FALSE)</f>
        <v>n/a</v>
      </c>
    </row>
    <row r="216" spans="1:12" ht="45" x14ac:dyDescent="0.25">
      <c r="A216" s="92">
        <v>45016</v>
      </c>
      <c r="B216" s="93" t="s">
        <v>387</v>
      </c>
      <c r="C216" s="94" t="s">
        <v>153</v>
      </c>
      <c r="D216" s="94" t="s">
        <v>157</v>
      </c>
      <c r="E216" s="94" t="s">
        <v>59</v>
      </c>
      <c r="F216" s="95" t="s">
        <v>546</v>
      </c>
      <c r="G216" s="95" t="s">
        <v>575</v>
      </c>
      <c r="H216" s="95" t="s">
        <v>303</v>
      </c>
      <c r="I216" s="96" t="s">
        <v>282</v>
      </c>
      <c r="J216" s="85"/>
      <c r="K216" s="116">
        <v>0</v>
      </c>
      <c r="L216" s="106" t="str">
        <f>VLOOKUP(B216,QualitativeNotes!B:C,2,FALSE)</f>
        <v>n/a</v>
      </c>
    </row>
    <row r="217" spans="1:12" ht="45" x14ac:dyDescent="0.25">
      <c r="A217" s="92">
        <v>45016</v>
      </c>
      <c r="B217" s="93" t="s">
        <v>388</v>
      </c>
      <c r="C217" s="94" t="s">
        <v>158</v>
      </c>
      <c r="D217" s="94" t="s">
        <v>159</v>
      </c>
      <c r="E217" s="94" t="s">
        <v>9</v>
      </c>
      <c r="F217" s="95" t="s">
        <v>546</v>
      </c>
      <c r="G217" s="95" t="s">
        <v>575</v>
      </c>
      <c r="H217" s="95" t="s">
        <v>303</v>
      </c>
      <c r="I217" s="96" t="s">
        <v>282</v>
      </c>
      <c r="J217" s="85"/>
      <c r="K217" s="139" t="s">
        <v>597</v>
      </c>
      <c r="L217" s="106" t="str">
        <f>VLOOKUP(B217,QualitativeNotes!B:C,2,FALSE)</f>
        <v>General Business Risk figures are disclosed in the publicly available financial report</v>
      </c>
    </row>
    <row r="218" spans="1:12" x14ac:dyDescent="0.25">
      <c r="A218" s="92">
        <v>45016</v>
      </c>
      <c r="B218" s="93" t="s">
        <v>389</v>
      </c>
      <c r="C218" s="94" t="s">
        <v>158</v>
      </c>
      <c r="D218" s="94" t="s">
        <v>161</v>
      </c>
      <c r="E218" s="94" t="s">
        <v>9</v>
      </c>
      <c r="F218" s="95" t="s">
        <v>546</v>
      </c>
      <c r="G218" s="95" t="s">
        <v>575</v>
      </c>
      <c r="H218" s="95" t="s">
        <v>303</v>
      </c>
      <c r="I218" s="96" t="s">
        <v>282</v>
      </c>
      <c r="J218" s="85"/>
      <c r="K218" s="98" t="s">
        <v>598</v>
      </c>
      <c r="L218" s="106">
        <f>VLOOKUP(B218,QualitativeNotes!B:C,2,FALSE)</f>
        <v>0</v>
      </c>
    </row>
    <row r="219" spans="1:12" x14ac:dyDescent="0.25">
      <c r="A219" s="92">
        <v>45016</v>
      </c>
      <c r="B219" s="93" t="s">
        <v>390</v>
      </c>
      <c r="C219" s="94" t="s">
        <v>162</v>
      </c>
      <c r="D219" s="94" t="s">
        <v>163</v>
      </c>
      <c r="E219" s="94" t="s">
        <v>9</v>
      </c>
      <c r="F219" s="95" t="s">
        <v>546</v>
      </c>
      <c r="G219" s="95" t="s">
        <v>575</v>
      </c>
      <c r="H219" s="95" t="s">
        <v>303</v>
      </c>
      <c r="I219" s="96" t="s">
        <v>282</v>
      </c>
      <c r="J219" s="85"/>
      <c r="K219" s="98" t="s">
        <v>598</v>
      </c>
      <c r="L219" s="106">
        <f>VLOOKUP(B219,QualitativeNotes!B:C,2,FALSE)</f>
        <v>0</v>
      </c>
    </row>
    <row r="220" spans="1:12" x14ac:dyDescent="0.25">
      <c r="A220" s="92">
        <v>45016</v>
      </c>
      <c r="B220" s="93" t="s">
        <v>391</v>
      </c>
      <c r="C220" s="94" t="s">
        <v>162</v>
      </c>
      <c r="D220" s="94" t="s">
        <v>164</v>
      </c>
      <c r="E220" s="94" t="s">
        <v>9</v>
      </c>
      <c r="F220" s="95" t="s">
        <v>546</v>
      </c>
      <c r="G220" s="95" t="s">
        <v>575</v>
      </c>
      <c r="H220" s="95" t="s">
        <v>303</v>
      </c>
      <c r="I220" s="96" t="s">
        <v>282</v>
      </c>
      <c r="J220" s="85"/>
      <c r="K220" s="98" t="s">
        <v>598</v>
      </c>
      <c r="L220" s="106">
        <f>VLOOKUP(B220,QualitativeNotes!B:C,2,FALSE)</f>
        <v>0</v>
      </c>
    </row>
    <row r="221" spans="1:12" x14ac:dyDescent="0.25">
      <c r="A221" s="92">
        <v>45016</v>
      </c>
      <c r="B221" s="93" t="s">
        <v>392</v>
      </c>
      <c r="C221" s="94" t="s">
        <v>162</v>
      </c>
      <c r="D221" s="94" t="s">
        <v>165</v>
      </c>
      <c r="E221" s="94" t="s">
        <v>9</v>
      </c>
      <c r="F221" s="95" t="s">
        <v>546</v>
      </c>
      <c r="G221" s="95" t="s">
        <v>575</v>
      </c>
      <c r="H221" s="95" t="s">
        <v>303</v>
      </c>
      <c r="I221" s="96" t="s">
        <v>282</v>
      </c>
      <c r="J221" s="85"/>
      <c r="K221" s="98" t="s">
        <v>598</v>
      </c>
      <c r="L221" s="106">
        <f>VLOOKUP(B221,QualitativeNotes!B:C,2,FALSE)</f>
        <v>0</v>
      </c>
    </row>
    <row r="222" spans="1:12" x14ac:dyDescent="0.25">
      <c r="A222" s="92">
        <v>45016</v>
      </c>
      <c r="B222" s="93" t="s">
        <v>393</v>
      </c>
      <c r="C222" s="94" t="s">
        <v>162</v>
      </c>
      <c r="D222" s="94" t="s">
        <v>166</v>
      </c>
      <c r="E222" s="94" t="s">
        <v>9</v>
      </c>
      <c r="F222" s="95" t="s">
        <v>546</v>
      </c>
      <c r="G222" s="95" t="s">
        <v>575</v>
      </c>
      <c r="H222" s="95" t="s">
        <v>303</v>
      </c>
      <c r="I222" s="96" t="s">
        <v>282</v>
      </c>
      <c r="J222" s="85"/>
      <c r="K222" s="98" t="s">
        <v>598</v>
      </c>
      <c r="L222" s="106">
        <f>VLOOKUP(B222,QualitativeNotes!B:C,2,FALSE)</f>
        <v>0</v>
      </c>
    </row>
    <row r="223" spans="1:12" x14ac:dyDescent="0.25">
      <c r="A223" s="92">
        <v>45016</v>
      </c>
      <c r="B223" s="93" t="s">
        <v>394</v>
      </c>
      <c r="C223" s="94" t="s">
        <v>162</v>
      </c>
      <c r="D223" s="94" t="s">
        <v>167</v>
      </c>
      <c r="E223" s="94" t="s">
        <v>9</v>
      </c>
      <c r="F223" s="95" t="s">
        <v>546</v>
      </c>
      <c r="G223" s="95" t="s">
        <v>575</v>
      </c>
      <c r="H223" s="95" t="s">
        <v>303</v>
      </c>
      <c r="I223" s="96" t="s">
        <v>282</v>
      </c>
      <c r="J223" s="85"/>
      <c r="K223" s="98" t="s">
        <v>598</v>
      </c>
      <c r="L223" s="106">
        <f>VLOOKUP(B223,QualitativeNotes!B:C,2,FALSE)</f>
        <v>0</v>
      </c>
    </row>
    <row r="224" spans="1:12" ht="30" x14ac:dyDescent="0.25">
      <c r="A224" s="92">
        <v>45016</v>
      </c>
      <c r="B224" s="93" t="s">
        <v>395</v>
      </c>
      <c r="C224" s="94" t="s">
        <v>162</v>
      </c>
      <c r="D224" s="94" t="s">
        <v>168</v>
      </c>
      <c r="E224" s="94" t="s">
        <v>43</v>
      </c>
      <c r="F224" s="95" t="s">
        <v>546</v>
      </c>
      <c r="G224" s="95" t="s">
        <v>575</v>
      </c>
      <c r="H224" s="95" t="s">
        <v>303</v>
      </c>
      <c r="I224" s="96" t="s">
        <v>282</v>
      </c>
      <c r="J224" s="85"/>
      <c r="K224" s="98" t="s">
        <v>598</v>
      </c>
      <c r="L224" s="106">
        <f>VLOOKUP(B224,QualitativeNotes!B:C,2,FALSE)</f>
        <v>0</v>
      </c>
    </row>
    <row r="225" spans="1:12" x14ac:dyDescent="0.25">
      <c r="A225" s="92">
        <v>45016</v>
      </c>
      <c r="B225" s="93" t="s">
        <v>396</v>
      </c>
      <c r="C225" s="94" t="s">
        <v>162</v>
      </c>
      <c r="D225" s="94" t="s">
        <v>169</v>
      </c>
      <c r="E225" s="94" t="s">
        <v>43</v>
      </c>
      <c r="F225" s="95" t="s">
        <v>546</v>
      </c>
      <c r="G225" s="95" t="s">
        <v>575</v>
      </c>
      <c r="H225" s="95" t="s">
        <v>303</v>
      </c>
      <c r="I225" s="96" t="s">
        <v>282</v>
      </c>
      <c r="J225" s="85"/>
      <c r="K225" s="98" t="s">
        <v>598</v>
      </c>
      <c r="L225" s="106">
        <f>VLOOKUP(B225,QualitativeNotes!B:C,2,FALSE)</f>
        <v>0</v>
      </c>
    </row>
    <row r="226" spans="1:12" ht="30" x14ac:dyDescent="0.25">
      <c r="A226" s="92">
        <v>45016</v>
      </c>
      <c r="B226" s="93" t="s">
        <v>397</v>
      </c>
      <c r="C226" s="94" t="s">
        <v>170</v>
      </c>
      <c r="D226" s="94" t="s">
        <v>171</v>
      </c>
      <c r="E226" s="94" t="s">
        <v>59</v>
      </c>
      <c r="F226" s="95" t="s">
        <v>546</v>
      </c>
      <c r="G226" s="95" t="s">
        <v>575</v>
      </c>
      <c r="H226" s="95" t="s">
        <v>303</v>
      </c>
      <c r="I226" s="96" t="s">
        <v>282</v>
      </c>
      <c r="J226" s="85"/>
      <c r="K226" s="98" t="s">
        <v>598</v>
      </c>
      <c r="L226" s="106">
        <f>VLOOKUP(B226,QualitativeNotes!B:C,2,FALSE)</f>
        <v>0</v>
      </c>
    </row>
    <row r="227" spans="1:12" ht="45" x14ac:dyDescent="0.25">
      <c r="A227" s="92">
        <v>45016</v>
      </c>
      <c r="B227" s="93" t="s">
        <v>398</v>
      </c>
      <c r="C227" s="94" t="s">
        <v>170</v>
      </c>
      <c r="D227" s="94" t="s">
        <v>172</v>
      </c>
      <c r="E227" s="94" t="s">
        <v>59</v>
      </c>
      <c r="F227" s="95" t="s">
        <v>546</v>
      </c>
      <c r="G227" s="95" t="s">
        <v>575</v>
      </c>
      <c r="H227" s="95" t="s">
        <v>303</v>
      </c>
      <c r="I227" s="96" t="s">
        <v>282</v>
      </c>
      <c r="J227" s="85"/>
      <c r="K227" s="98" t="s">
        <v>598</v>
      </c>
      <c r="L227" s="106">
        <f>VLOOKUP(B227,QualitativeNotes!B:C,2,FALSE)</f>
        <v>0</v>
      </c>
    </row>
    <row r="228" spans="1:12" ht="75" x14ac:dyDescent="0.25">
      <c r="A228" s="92">
        <v>45016</v>
      </c>
      <c r="B228" s="93" t="s">
        <v>399</v>
      </c>
      <c r="C228" s="94" t="s">
        <v>173</v>
      </c>
      <c r="D228" s="94" t="s">
        <v>174</v>
      </c>
      <c r="E228" s="94" t="s">
        <v>9</v>
      </c>
      <c r="F228" s="95" t="s">
        <v>546</v>
      </c>
      <c r="G228" s="95" t="s">
        <v>575</v>
      </c>
      <c r="H228" s="95" t="s">
        <v>303</v>
      </c>
      <c r="I228" s="96" t="s">
        <v>282</v>
      </c>
      <c r="J228" s="85"/>
      <c r="K228" s="97">
        <v>14597827235.809999</v>
      </c>
      <c r="L228" s="106">
        <f>VLOOKUP(B228,QualitativeNotes!B:C,2,FALSE)</f>
        <v>0</v>
      </c>
    </row>
    <row r="229" spans="1:12" ht="75" x14ac:dyDescent="0.25">
      <c r="A229" s="92">
        <v>45016</v>
      </c>
      <c r="B229" s="93" t="s">
        <v>400</v>
      </c>
      <c r="C229" s="94" t="s">
        <v>173</v>
      </c>
      <c r="D229" s="94" t="s">
        <v>175</v>
      </c>
      <c r="E229" s="94" t="s">
        <v>9</v>
      </c>
      <c r="F229" s="95" t="s">
        <v>546</v>
      </c>
      <c r="G229" s="95" t="s">
        <v>575</v>
      </c>
      <c r="H229" s="95" t="s">
        <v>303</v>
      </c>
      <c r="I229" s="96" t="s">
        <v>282</v>
      </c>
      <c r="J229" s="85"/>
      <c r="K229" s="97">
        <v>2030304468.21</v>
      </c>
      <c r="L229" s="106">
        <f>VLOOKUP(B229,QualitativeNotes!B:C,2,FALSE)</f>
        <v>0</v>
      </c>
    </row>
    <row r="230" spans="1:12" ht="30" x14ac:dyDescent="0.25">
      <c r="A230" s="92">
        <v>45016</v>
      </c>
      <c r="B230" s="93" t="s">
        <v>401</v>
      </c>
      <c r="C230" s="94" t="s">
        <v>176</v>
      </c>
      <c r="D230" s="94" t="s">
        <v>177</v>
      </c>
      <c r="E230" s="94" t="s">
        <v>59</v>
      </c>
      <c r="F230" s="95" t="s">
        <v>546</v>
      </c>
      <c r="G230" s="95" t="s">
        <v>575</v>
      </c>
      <c r="H230" s="95" t="s">
        <v>303</v>
      </c>
      <c r="I230" s="96" t="s">
        <v>282</v>
      </c>
      <c r="J230" s="85"/>
      <c r="K230" s="116">
        <v>1</v>
      </c>
      <c r="L230" s="106">
        <f>VLOOKUP(B230,QualitativeNotes!B:C,2,FALSE)</f>
        <v>0</v>
      </c>
    </row>
    <row r="231" spans="1:12" ht="60" x14ac:dyDescent="0.25">
      <c r="A231" s="92">
        <v>45016</v>
      </c>
      <c r="B231" s="93" t="s">
        <v>402</v>
      </c>
      <c r="C231" s="94" t="s">
        <v>176</v>
      </c>
      <c r="D231" s="94" t="s">
        <v>178</v>
      </c>
      <c r="E231" s="94" t="s">
        <v>59</v>
      </c>
      <c r="F231" s="95" t="s">
        <v>546</v>
      </c>
      <c r="G231" s="95" t="s">
        <v>575</v>
      </c>
      <c r="H231" s="95" t="s">
        <v>303</v>
      </c>
      <c r="I231" s="96" t="s">
        <v>282</v>
      </c>
      <c r="J231" s="85"/>
      <c r="K231" s="116">
        <v>0.99680000000000002</v>
      </c>
      <c r="L231" s="106">
        <f>VLOOKUP(B231,QualitativeNotes!B:C,2,FALSE)</f>
        <v>0</v>
      </c>
    </row>
    <row r="232" spans="1:12" ht="45" x14ac:dyDescent="0.25">
      <c r="A232" s="92">
        <v>45016</v>
      </c>
      <c r="B232" s="93" t="s">
        <v>403</v>
      </c>
      <c r="C232" s="94" t="s">
        <v>176</v>
      </c>
      <c r="D232" s="94" t="s">
        <v>179</v>
      </c>
      <c r="E232" s="94" t="s">
        <v>59</v>
      </c>
      <c r="F232" s="95" t="s">
        <v>546</v>
      </c>
      <c r="G232" s="95" t="s">
        <v>575</v>
      </c>
      <c r="H232" s="95" t="s">
        <v>303</v>
      </c>
      <c r="I232" s="96" t="s">
        <v>282</v>
      </c>
      <c r="J232" s="85"/>
      <c r="K232" s="116">
        <v>0</v>
      </c>
      <c r="L232" s="106">
        <f>VLOOKUP(B232,QualitativeNotes!B:C,2,FALSE)</f>
        <v>0</v>
      </c>
    </row>
    <row r="233" spans="1:12" ht="60" x14ac:dyDescent="0.25">
      <c r="A233" s="92">
        <v>45016</v>
      </c>
      <c r="B233" s="93" t="s">
        <v>404</v>
      </c>
      <c r="C233" s="94" t="s">
        <v>176</v>
      </c>
      <c r="D233" s="94" t="s">
        <v>180</v>
      </c>
      <c r="E233" s="94" t="s">
        <v>59</v>
      </c>
      <c r="F233" s="95" t="s">
        <v>546</v>
      </c>
      <c r="G233" s="95" t="s">
        <v>575</v>
      </c>
      <c r="H233" s="95" t="s">
        <v>303</v>
      </c>
      <c r="I233" s="96" t="s">
        <v>282</v>
      </c>
      <c r="J233" s="85"/>
      <c r="K233" s="116">
        <v>0</v>
      </c>
      <c r="L233" s="106">
        <f>VLOOKUP(B233,QualitativeNotes!B:C,2,FALSE)</f>
        <v>0</v>
      </c>
    </row>
    <row r="234" spans="1:12" ht="45" x14ac:dyDescent="0.25">
      <c r="A234" s="92">
        <v>45016</v>
      </c>
      <c r="B234" s="93" t="s">
        <v>405</v>
      </c>
      <c r="C234" s="94" t="s">
        <v>176</v>
      </c>
      <c r="D234" s="94" t="s">
        <v>181</v>
      </c>
      <c r="E234" s="94" t="s">
        <v>59</v>
      </c>
      <c r="F234" s="95" t="s">
        <v>546</v>
      </c>
      <c r="G234" s="95" t="s">
        <v>575</v>
      </c>
      <c r="H234" s="95" t="s">
        <v>303</v>
      </c>
      <c r="I234" s="96" t="s">
        <v>282</v>
      </c>
      <c r="J234" s="85"/>
      <c r="K234" s="116">
        <v>3.2000000000000002E-3</v>
      </c>
      <c r="L234" s="106">
        <f>VLOOKUP(B234,QualitativeNotes!B:C,2,FALSE)</f>
        <v>0</v>
      </c>
    </row>
    <row r="235" spans="1:12" ht="45" x14ac:dyDescent="0.25">
      <c r="A235" s="92">
        <v>45016</v>
      </c>
      <c r="B235" s="93" t="s">
        <v>406</v>
      </c>
      <c r="C235" s="94" t="s">
        <v>176</v>
      </c>
      <c r="D235" s="94" t="s">
        <v>182</v>
      </c>
      <c r="E235" s="94" t="s">
        <v>59</v>
      </c>
      <c r="F235" s="95" t="s">
        <v>546</v>
      </c>
      <c r="G235" s="95" t="s">
        <v>575</v>
      </c>
      <c r="H235" s="95" t="s">
        <v>303</v>
      </c>
      <c r="I235" s="96" t="s">
        <v>282</v>
      </c>
      <c r="J235" s="85"/>
      <c r="K235" s="116">
        <v>0</v>
      </c>
      <c r="L235" s="106">
        <f>VLOOKUP(B235,QualitativeNotes!B:C,2,FALSE)</f>
        <v>0</v>
      </c>
    </row>
    <row r="236" spans="1:12" ht="45" x14ac:dyDescent="0.25">
      <c r="A236" s="92">
        <v>45016</v>
      </c>
      <c r="B236" s="93" t="s">
        <v>407</v>
      </c>
      <c r="C236" s="94" t="s">
        <v>176</v>
      </c>
      <c r="D236" s="94" t="s">
        <v>183</v>
      </c>
      <c r="E236" s="94" t="s">
        <v>59</v>
      </c>
      <c r="F236" s="95" t="s">
        <v>546</v>
      </c>
      <c r="G236" s="95" t="s">
        <v>575</v>
      </c>
      <c r="H236" s="95" t="s">
        <v>303</v>
      </c>
      <c r="I236" s="96" t="s">
        <v>282</v>
      </c>
      <c r="J236" s="85"/>
      <c r="K236" s="116">
        <v>0</v>
      </c>
      <c r="L236" s="106">
        <f>VLOOKUP(B236,QualitativeNotes!B:C,2,FALSE)</f>
        <v>0</v>
      </c>
    </row>
    <row r="237" spans="1:12" ht="75" x14ac:dyDescent="0.25">
      <c r="A237" s="92">
        <v>45016</v>
      </c>
      <c r="B237" s="93" t="s">
        <v>493</v>
      </c>
      <c r="C237" s="94" t="s">
        <v>176</v>
      </c>
      <c r="D237" s="94" t="s">
        <v>184</v>
      </c>
      <c r="E237" s="94" t="s">
        <v>59</v>
      </c>
      <c r="F237" s="95" t="s">
        <v>546</v>
      </c>
      <c r="G237" s="95" t="s">
        <v>575</v>
      </c>
      <c r="H237" s="95" t="s">
        <v>303</v>
      </c>
      <c r="I237" s="96" t="s">
        <v>282</v>
      </c>
      <c r="J237" s="85" t="s">
        <v>549</v>
      </c>
      <c r="K237" s="116">
        <v>0.99680000000000002</v>
      </c>
      <c r="L237" s="106" t="str">
        <f>VLOOKUP(B237,QualitativeNotes!B:C,2,FALSE)</f>
        <v>Local currency: EUR</v>
      </c>
    </row>
    <row r="238" spans="1:12" ht="75" x14ac:dyDescent="0.25">
      <c r="A238" s="92">
        <v>45016</v>
      </c>
      <c r="B238" s="93" t="s">
        <v>493</v>
      </c>
      <c r="C238" s="94" t="s">
        <v>176</v>
      </c>
      <c r="D238" s="94" t="s">
        <v>184</v>
      </c>
      <c r="E238" s="94" t="s">
        <v>59</v>
      </c>
      <c r="F238" s="95" t="s">
        <v>546</v>
      </c>
      <c r="G238" s="95" t="s">
        <v>575</v>
      </c>
      <c r="H238" s="95" t="s">
        <v>303</v>
      </c>
      <c r="I238" s="96" t="s">
        <v>282</v>
      </c>
      <c r="J238" s="85" t="s">
        <v>305</v>
      </c>
      <c r="K238" s="116">
        <v>3.2000000000000002E-3</v>
      </c>
      <c r="L238" s="106" t="str">
        <f>VLOOKUP(B238,QualitativeNotes!B:C,2,FALSE)</f>
        <v>Local currency: EUR</v>
      </c>
    </row>
    <row r="239" spans="1:12" ht="60" x14ac:dyDescent="0.25">
      <c r="A239" s="92">
        <v>45016</v>
      </c>
      <c r="B239" s="93" t="s">
        <v>408</v>
      </c>
      <c r="C239" s="94" t="s">
        <v>176</v>
      </c>
      <c r="D239" s="94" t="s">
        <v>186</v>
      </c>
      <c r="E239" s="94" t="s">
        <v>23</v>
      </c>
      <c r="F239" s="95" t="s">
        <v>546</v>
      </c>
      <c r="G239" s="95" t="s">
        <v>575</v>
      </c>
      <c r="H239" s="95" t="s">
        <v>303</v>
      </c>
      <c r="I239" s="96" t="s">
        <v>282</v>
      </c>
      <c r="J239" s="85"/>
      <c r="K239" s="98">
        <v>1</v>
      </c>
      <c r="L239" s="106" t="str">
        <f>VLOOKUP(B239,QualitativeNotes!B:C,2,FALSE)</f>
        <v>Overnight only</v>
      </c>
    </row>
    <row r="240" spans="1:12" ht="30" x14ac:dyDescent="0.25">
      <c r="A240" s="92">
        <v>45016</v>
      </c>
      <c r="B240" s="93" t="s">
        <v>409</v>
      </c>
      <c r="C240" s="94" t="s">
        <v>176</v>
      </c>
      <c r="D240" s="94" t="s">
        <v>188</v>
      </c>
      <c r="E240" s="94" t="s">
        <v>59</v>
      </c>
      <c r="F240" s="95" t="s">
        <v>546</v>
      </c>
      <c r="G240" s="95" t="s">
        <v>575</v>
      </c>
      <c r="H240" s="95" t="s">
        <v>303</v>
      </c>
      <c r="I240" s="96" t="s">
        <v>282</v>
      </c>
      <c r="J240" s="85"/>
      <c r="K240" s="116" t="s">
        <v>579</v>
      </c>
      <c r="L240" s="106" t="str">
        <f>VLOOKUP(B240,QualitativeNotes!B:C,2,FALSE)</f>
        <v>Participant cash is not invested directly in securities</v>
      </c>
    </row>
    <row r="241" spans="1:12" ht="30" x14ac:dyDescent="0.25">
      <c r="A241" s="92">
        <v>45016</v>
      </c>
      <c r="B241" s="93" t="s">
        <v>410</v>
      </c>
      <c r="C241" s="94" t="s">
        <v>176</v>
      </c>
      <c r="D241" s="94" t="s">
        <v>189</v>
      </c>
      <c r="E241" s="94" t="s">
        <v>59</v>
      </c>
      <c r="F241" s="95" t="s">
        <v>546</v>
      </c>
      <c r="G241" s="95" t="s">
        <v>575</v>
      </c>
      <c r="H241" s="95" t="s">
        <v>303</v>
      </c>
      <c r="I241" s="96" t="s">
        <v>282</v>
      </c>
      <c r="J241" s="85"/>
      <c r="K241" s="116" t="s">
        <v>579</v>
      </c>
      <c r="L241" s="106" t="str">
        <f>VLOOKUP(B241,QualitativeNotes!B:C,2,FALSE)</f>
        <v>Participant cash is not invested directly in securities</v>
      </c>
    </row>
    <row r="242" spans="1:12" ht="30" x14ac:dyDescent="0.25">
      <c r="A242" s="92">
        <v>45016</v>
      </c>
      <c r="B242" s="93" t="s">
        <v>411</v>
      </c>
      <c r="C242" s="94" t="s">
        <v>176</v>
      </c>
      <c r="D242" s="94" t="s">
        <v>190</v>
      </c>
      <c r="E242" s="94" t="s">
        <v>59</v>
      </c>
      <c r="F242" s="95" t="s">
        <v>546</v>
      </c>
      <c r="G242" s="95" t="s">
        <v>575</v>
      </c>
      <c r="H242" s="95" t="s">
        <v>303</v>
      </c>
      <c r="I242" s="96" t="s">
        <v>282</v>
      </c>
      <c r="J242" s="85"/>
      <c r="K242" s="116" t="s">
        <v>579</v>
      </c>
      <c r="L242" s="106" t="str">
        <f>VLOOKUP(B242,QualitativeNotes!B:C,2,FALSE)</f>
        <v>Participant cash is not invested directly in securities</v>
      </c>
    </row>
    <row r="243" spans="1:12" ht="30" x14ac:dyDescent="0.25">
      <c r="A243" s="92">
        <v>45016</v>
      </c>
      <c r="B243" s="93" t="s">
        <v>412</v>
      </c>
      <c r="C243" s="94" t="s">
        <v>176</v>
      </c>
      <c r="D243" s="94" t="s">
        <v>191</v>
      </c>
      <c r="E243" s="94" t="s">
        <v>59</v>
      </c>
      <c r="F243" s="95" t="s">
        <v>546</v>
      </c>
      <c r="G243" s="95" t="s">
        <v>575</v>
      </c>
      <c r="H243" s="95" t="s">
        <v>303</v>
      </c>
      <c r="I243" s="96" t="s">
        <v>282</v>
      </c>
      <c r="J243" s="85"/>
      <c r="K243" s="116" t="s">
        <v>579</v>
      </c>
      <c r="L243" s="106" t="str">
        <f>VLOOKUP(B243,QualitativeNotes!B:C,2,FALSE)</f>
        <v>Participant cash is not invested directly in securities</v>
      </c>
    </row>
    <row r="244" spans="1:12" ht="30" x14ac:dyDescent="0.25">
      <c r="A244" s="92">
        <v>45016</v>
      </c>
      <c r="B244" s="93" t="s">
        <v>413</v>
      </c>
      <c r="C244" s="94" t="s">
        <v>176</v>
      </c>
      <c r="D244" s="94" t="s">
        <v>192</v>
      </c>
      <c r="E244" s="94" t="s">
        <v>59</v>
      </c>
      <c r="F244" s="95" t="s">
        <v>546</v>
      </c>
      <c r="G244" s="95" t="s">
        <v>575</v>
      </c>
      <c r="H244" s="95" t="s">
        <v>303</v>
      </c>
      <c r="I244" s="96" t="s">
        <v>282</v>
      </c>
      <c r="J244" s="85"/>
      <c r="K244" s="116" t="s">
        <v>579</v>
      </c>
      <c r="L244" s="106" t="str">
        <f>VLOOKUP(B244,QualitativeNotes!B:C,2,FALSE)</f>
        <v>Participant cash is not invested directly in securities</v>
      </c>
    </row>
    <row r="245" spans="1:12" ht="45" x14ac:dyDescent="0.25">
      <c r="A245" s="92">
        <v>45016</v>
      </c>
      <c r="B245" s="93" t="s">
        <v>494</v>
      </c>
      <c r="C245" s="94" t="s">
        <v>176</v>
      </c>
      <c r="D245" s="94" t="s">
        <v>193</v>
      </c>
      <c r="E245" s="94" t="s">
        <v>59</v>
      </c>
      <c r="F245" s="95" t="s">
        <v>546</v>
      </c>
      <c r="G245" s="95" t="s">
        <v>575</v>
      </c>
      <c r="H245" s="95" t="s">
        <v>303</v>
      </c>
      <c r="I245" s="96" t="s">
        <v>282</v>
      </c>
      <c r="J245" s="85" t="s">
        <v>549</v>
      </c>
      <c r="K245" s="116" t="s">
        <v>579</v>
      </c>
      <c r="L245" s="106" t="str">
        <f>VLOOKUP(B245,QualitativeNotes!B:C,2,FALSE)</f>
        <v>Participant cash is not invested directly in securities - Local currency: EUR</v>
      </c>
    </row>
    <row r="246" spans="1:12" ht="45" x14ac:dyDescent="0.25">
      <c r="A246" s="92">
        <v>45016</v>
      </c>
      <c r="B246" s="93" t="s">
        <v>494</v>
      </c>
      <c r="C246" s="94" t="s">
        <v>176</v>
      </c>
      <c r="D246" s="94" t="s">
        <v>193</v>
      </c>
      <c r="E246" s="94" t="s">
        <v>59</v>
      </c>
      <c r="F246" s="95" t="s">
        <v>546</v>
      </c>
      <c r="G246" s="95" t="s">
        <v>575</v>
      </c>
      <c r="H246" s="95" t="s">
        <v>303</v>
      </c>
      <c r="I246" s="96" t="s">
        <v>282</v>
      </c>
      <c r="J246" s="85" t="s">
        <v>305</v>
      </c>
      <c r="K246" s="116" t="s">
        <v>579</v>
      </c>
      <c r="L246" s="106" t="str">
        <f>VLOOKUP(B246,QualitativeNotes!B:C,2,FALSE)</f>
        <v>Participant cash is not invested directly in securities - Local currency: EUR</v>
      </c>
    </row>
    <row r="247" spans="1:12" ht="30" x14ac:dyDescent="0.25">
      <c r="A247" s="92">
        <v>45016</v>
      </c>
      <c r="B247" s="93" t="s">
        <v>414</v>
      </c>
      <c r="C247" s="94" t="s">
        <v>176</v>
      </c>
      <c r="D247" s="94" t="s">
        <v>195</v>
      </c>
      <c r="E247" s="94" t="s">
        <v>23</v>
      </c>
      <c r="F247" s="95" t="s">
        <v>546</v>
      </c>
      <c r="G247" s="95" t="s">
        <v>575</v>
      </c>
      <c r="H247" s="95" t="s">
        <v>303</v>
      </c>
      <c r="I247" s="96" t="s">
        <v>282</v>
      </c>
      <c r="J247" s="85"/>
      <c r="K247" s="116" t="s">
        <v>579</v>
      </c>
      <c r="L247" s="106" t="str">
        <f>VLOOKUP(B247,QualitativeNotes!B:C,2,FALSE)</f>
        <v>Participant cash is not invested directly in securities</v>
      </c>
    </row>
    <row r="248" spans="1:12" ht="45" x14ac:dyDescent="0.25">
      <c r="A248" s="92">
        <v>45016</v>
      </c>
      <c r="B248" s="93" t="s">
        <v>415</v>
      </c>
      <c r="C248" s="94" t="s">
        <v>176</v>
      </c>
      <c r="D248" s="94" t="s">
        <v>196</v>
      </c>
      <c r="E248" s="94" t="s">
        <v>43</v>
      </c>
      <c r="F248" s="95" t="s">
        <v>546</v>
      </c>
      <c r="G248" s="95" t="s">
        <v>575</v>
      </c>
      <c r="H248" s="95" t="s">
        <v>303</v>
      </c>
      <c r="I248" s="96" t="s">
        <v>282</v>
      </c>
      <c r="J248" s="85"/>
      <c r="K248" s="99" t="s">
        <v>579</v>
      </c>
      <c r="L248" s="106">
        <f>VLOOKUP(B248,QualitativeNotes!B:C,2,FALSE)</f>
        <v>0</v>
      </c>
    </row>
    <row r="249" spans="1:12" ht="60" x14ac:dyDescent="0.25">
      <c r="A249" s="92">
        <v>45016</v>
      </c>
      <c r="B249" s="93" t="s">
        <v>416</v>
      </c>
      <c r="C249" s="94" t="s">
        <v>176</v>
      </c>
      <c r="D249" s="94" t="s">
        <v>197</v>
      </c>
      <c r="E249" s="94" t="s">
        <v>43</v>
      </c>
      <c r="F249" s="95" t="s">
        <v>546</v>
      </c>
      <c r="G249" s="95" t="s">
        <v>575</v>
      </c>
      <c r="H249" s="95" t="s">
        <v>303</v>
      </c>
      <c r="I249" s="96" t="s">
        <v>282</v>
      </c>
      <c r="J249" s="85"/>
      <c r="K249" s="99"/>
      <c r="L249" s="106" t="str">
        <f>VLOOKUP(B249,QualitativeNotes!B:C,2,FALSE)</f>
        <v>Individual investment limits for group external counterparties (with regard to types of investment and overall) and the counterparty group are established according to an internal risk assessment (using internal and external data sources)</v>
      </c>
    </row>
    <row r="250" spans="1:12" ht="30" x14ac:dyDescent="0.25">
      <c r="A250" s="92">
        <v>45016</v>
      </c>
      <c r="B250" s="93" t="s">
        <v>417</v>
      </c>
      <c r="C250" s="94" t="s">
        <v>176</v>
      </c>
      <c r="D250" s="94" t="s">
        <v>198</v>
      </c>
      <c r="E250" s="94" t="s">
        <v>45</v>
      </c>
      <c r="F250" s="95" t="s">
        <v>546</v>
      </c>
      <c r="G250" s="95" t="s">
        <v>575</v>
      </c>
      <c r="H250" s="95" t="s">
        <v>303</v>
      </c>
      <c r="I250" s="96" t="s">
        <v>282</v>
      </c>
      <c r="J250" s="85"/>
      <c r="K250" s="100">
        <v>1</v>
      </c>
      <c r="L250" s="106">
        <f>VLOOKUP(B250,QualitativeNotes!B:C,2,FALSE)</f>
        <v>0</v>
      </c>
    </row>
    <row r="251" spans="1:12" ht="30" x14ac:dyDescent="0.25">
      <c r="A251" s="92">
        <v>45016</v>
      </c>
      <c r="B251" s="93" t="s">
        <v>418</v>
      </c>
      <c r="C251" s="94" t="s">
        <v>176</v>
      </c>
      <c r="D251" s="94" t="s">
        <v>199</v>
      </c>
      <c r="E251" s="94" t="s">
        <v>59</v>
      </c>
      <c r="F251" s="95" t="s">
        <v>546</v>
      </c>
      <c r="G251" s="95" t="s">
        <v>575</v>
      </c>
      <c r="H251" s="95" t="s">
        <v>303</v>
      </c>
      <c r="I251" s="96" t="s">
        <v>282</v>
      </c>
      <c r="J251" s="85"/>
      <c r="K251" s="116" t="s">
        <v>579</v>
      </c>
      <c r="L251" s="106" t="str">
        <f>VLOOKUP(B251,QualitativeNotes!B:C,2,FALSE)</f>
        <v>Participant cash is not invested directly in securities</v>
      </c>
    </row>
    <row r="252" spans="1:12" ht="30" x14ac:dyDescent="0.25">
      <c r="A252" s="92">
        <v>45016</v>
      </c>
      <c r="B252" s="93" t="s">
        <v>419</v>
      </c>
      <c r="C252" s="94" t="s">
        <v>200</v>
      </c>
      <c r="D252" s="94" t="s">
        <v>201</v>
      </c>
      <c r="E252" s="94" t="s">
        <v>9</v>
      </c>
      <c r="F252" s="95" t="s">
        <v>546</v>
      </c>
      <c r="G252" s="95" t="s">
        <v>575</v>
      </c>
      <c r="H252" s="95" t="s">
        <v>303</v>
      </c>
      <c r="I252" s="96" t="s">
        <v>282</v>
      </c>
      <c r="J252" s="85"/>
      <c r="K252" s="98" t="s">
        <v>579</v>
      </c>
      <c r="L252" s="106" t="str">
        <f>VLOOKUP(B252,QualitativeNotes!B:C,2,FALSE)</f>
        <v>ECC does not use the instrument of rehypothetication of cash for investment</v>
      </c>
    </row>
    <row r="253" spans="1:12" ht="30" x14ac:dyDescent="0.25">
      <c r="A253" s="92">
        <v>45016</v>
      </c>
      <c r="B253" s="93" t="s">
        <v>420</v>
      </c>
      <c r="C253" s="94" t="s">
        <v>200</v>
      </c>
      <c r="D253" s="94" t="s">
        <v>202</v>
      </c>
      <c r="E253" s="94" t="s">
        <v>9</v>
      </c>
      <c r="F253" s="95" t="s">
        <v>546</v>
      </c>
      <c r="G253" s="95" t="s">
        <v>575</v>
      </c>
      <c r="H253" s="95" t="s">
        <v>303</v>
      </c>
      <c r="I253" s="96" t="s">
        <v>282</v>
      </c>
      <c r="J253" s="85"/>
      <c r="K253" s="98" t="s">
        <v>579</v>
      </c>
      <c r="L253" s="106" t="str">
        <f>VLOOKUP(B253,QualitativeNotes!B:C,2,FALSE)</f>
        <v>ECC does not use the instrument of rehypothetication of cash for investment</v>
      </c>
    </row>
    <row r="254" spans="1:12" ht="105" x14ac:dyDescent="0.25">
      <c r="A254" s="92">
        <v>45016</v>
      </c>
      <c r="B254" s="93" t="s">
        <v>495</v>
      </c>
      <c r="C254" s="94" t="s">
        <v>200</v>
      </c>
      <c r="D254" s="94" t="s">
        <v>203</v>
      </c>
      <c r="E254" s="94" t="s">
        <v>9</v>
      </c>
      <c r="F254" s="95" t="s">
        <v>546</v>
      </c>
      <c r="G254" s="95" t="s">
        <v>575</v>
      </c>
      <c r="H254" s="95" t="s">
        <v>303</v>
      </c>
      <c r="I254" s="96" t="s">
        <v>282</v>
      </c>
      <c r="J254" s="85" t="s">
        <v>307</v>
      </c>
      <c r="K254" s="98" t="s">
        <v>579</v>
      </c>
      <c r="L254" s="106" t="str">
        <f>VLOOKUP(B254,QualitativeNotes!B:C,2,FALSE)</f>
        <v>ECC does not use the instrument of rehypothetication of cash for investment</v>
      </c>
    </row>
    <row r="255" spans="1:12" ht="105" x14ac:dyDescent="0.25">
      <c r="A255" s="92">
        <v>45016</v>
      </c>
      <c r="B255" s="93" t="s">
        <v>495</v>
      </c>
      <c r="C255" s="94" t="s">
        <v>200</v>
      </c>
      <c r="D255" s="94" t="s">
        <v>203</v>
      </c>
      <c r="E255" s="94" t="s">
        <v>9</v>
      </c>
      <c r="F255" s="95" t="s">
        <v>546</v>
      </c>
      <c r="G255" s="95" t="s">
        <v>575</v>
      </c>
      <c r="H255" s="95" t="s">
        <v>303</v>
      </c>
      <c r="I255" s="96" t="s">
        <v>282</v>
      </c>
      <c r="J255" s="85" t="s">
        <v>309</v>
      </c>
      <c r="K255" s="98" t="s">
        <v>579</v>
      </c>
      <c r="L255" s="106" t="str">
        <f>VLOOKUP(B255,QualitativeNotes!B:C,2,FALSE)</f>
        <v>ECC does not use the instrument of rehypothetication of cash for investment</v>
      </c>
    </row>
    <row r="256" spans="1:12" ht="105" x14ac:dyDescent="0.25">
      <c r="A256" s="92">
        <v>45016</v>
      </c>
      <c r="B256" s="93" t="s">
        <v>495</v>
      </c>
      <c r="C256" s="94" t="s">
        <v>200</v>
      </c>
      <c r="D256" s="94" t="s">
        <v>203</v>
      </c>
      <c r="E256" s="94" t="s">
        <v>9</v>
      </c>
      <c r="F256" s="95" t="s">
        <v>546</v>
      </c>
      <c r="G256" s="95" t="s">
        <v>575</v>
      </c>
      <c r="H256" s="95" t="s">
        <v>303</v>
      </c>
      <c r="I256" s="96" t="s">
        <v>282</v>
      </c>
      <c r="J256" s="85" t="s">
        <v>308</v>
      </c>
      <c r="K256" s="98" t="s">
        <v>579</v>
      </c>
      <c r="L256" s="106" t="str">
        <f>VLOOKUP(B256,QualitativeNotes!B:C,2,FALSE)</f>
        <v>ECC does not use the instrument of rehypothetication of cash for investment</v>
      </c>
    </row>
    <row r="257" spans="1:12" ht="105" x14ac:dyDescent="0.25">
      <c r="A257" s="92">
        <v>45016</v>
      </c>
      <c r="B257" s="93" t="s">
        <v>495</v>
      </c>
      <c r="C257" s="94" t="s">
        <v>200</v>
      </c>
      <c r="D257" s="94" t="s">
        <v>203</v>
      </c>
      <c r="E257" s="94" t="s">
        <v>9</v>
      </c>
      <c r="F257" s="95" t="s">
        <v>546</v>
      </c>
      <c r="G257" s="95" t="s">
        <v>575</v>
      </c>
      <c r="H257" s="95" t="s">
        <v>303</v>
      </c>
      <c r="I257" s="96" t="s">
        <v>282</v>
      </c>
      <c r="J257" s="85" t="s">
        <v>310</v>
      </c>
      <c r="K257" s="98" t="s">
        <v>579</v>
      </c>
      <c r="L257" s="106" t="str">
        <f>VLOOKUP(B257,QualitativeNotes!B:C,2,FALSE)</f>
        <v>ECC does not use the instrument of rehypothetication of cash for investment</v>
      </c>
    </row>
    <row r="258" spans="1:12" ht="105" x14ac:dyDescent="0.25">
      <c r="A258" s="92">
        <v>45016</v>
      </c>
      <c r="B258" s="93" t="s">
        <v>495</v>
      </c>
      <c r="C258" s="94" t="s">
        <v>200</v>
      </c>
      <c r="D258" s="94" t="s">
        <v>203</v>
      </c>
      <c r="E258" s="94" t="s">
        <v>9</v>
      </c>
      <c r="F258" s="95" t="s">
        <v>546</v>
      </c>
      <c r="G258" s="95" t="s">
        <v>575</v>
      </c>
      <c r="H258" s="95" t="s">
        <v>303</v>
      </c>
      <c r="I258" s="96" t="s">
        <v>282</v>
      </c>
      <c r="J258" s="85" t="s">
        <v>311</v>
      </c>
      <c r="K258" s="98" t="s">
        <v>579</v>
      </c>
      <c r="L258" s="106" t="str">
        <f>VLOOKUP(B258,QualitativeNotes!B:C,2,FALSE)</f>
        <v>ECC does not use the instrument of rehypothetication of cash for investment</v>
      </c>
    </row>
    <row r="259" spans="1:12" ht="105" x14ac:dyDescent="0.25">
      <c r="A259" s="92">
        <v>45016</v>
      </c>
      <c r="B259" s="93" t="s">
        <v>495</v>
      </c>
      <c r="C259" s="94" t="s">
        <v>200</v>
      </c>
      <c r="D259" s="94" t="s">
        <v>203</v>
      </c>
      <c r="E259" s="94" t="s">
        <v>9</v>
      </c>
      <c r="F259" s="95" t="s">
        <v>546</v>
      </c>
      <c r="G259" s="95" t="s">
        <v>575</v>
      </c>
      <c r="H259" s="95" t="s">
        <v>303</v>
      </c>
      <c r="I259" s="96" t="s">
        <v>282</v>
      </c>
      <c r="J259" s="85" t="s">
        <v>306</v>
      </c>
      <c r="K259" s="98" t="s">
        <v>579</v>
      </c>
      <c r="L259" s="106" t="str">
        <f>VLOOKUP(B259,QualitativeNotes!B:C,2,FALSE)</f>
        <v>ECC does not use the instrument of rehypothetication of cash for investment</v>
      </c>
    </row>
    <row r="260" spans="1:12" ht="90" x14ac:dyDescent="0.25">
      <c r="A260" s="92">
        <v>45016</v>
      </c>
      <c r="B260" s="93" t="s">
        <v>496</v>
      </c>
      <c r="C260" s="94" t="s">
        <v>200</v>
      </c>
      <c r="D260" s="94" t="s">
        <v>205</v>
      </c>
      <c r="E260" s="94" t="s">
        <v>9</v>
      </c>
      <c r="F260" s="95" t="s">
        <v>546</v>
      </c>
      <c r="G260" s="95" t="s">
        <v>575</v>
      </c>
      <c r="H260" s="95" t="s">
        <v>303</v>
      </c>
      <c r="I260" s="96" t="s">
        <v>282</v>
      </c>
      <c r="J260" s="85" t="s">
        <v>307</v>
      </c>
      <c r="K260" s="98" t="s">
        <v>579</v>
      </c>
      <c r="L260" s="106" t="str">
        <f>VLOOKUP(B260,QualitativeNotes!B:C,2,FALSE)</f>
        <v>ECC does not use the instrument of rehypothetication of cash for investment</v>
      </c>
    </row>
    <row r="261" spans="1:12" ht="90" x14ac:dyDescent="0.25">
      <c r="A261" s="92">
        <v>45016</v>
      </c>
      <c r="B261" s="93" t="s">
        <v>496</v>
      </c>
      <c r="C261" s="94" t="s">
        <v>200</v>
      </c>
      <c r="D261" s="94" t="s">
        <v>205</v>
      </c>
      <c r="E261" s="94" t="s">
        <v>9</v>
      </c>
      <c r="F261" s="95" t="s">
        <v>546</v>
      </c>
      <c r="G261" s="95" t="s">
        <v>575</v>
      </c>
      <c r="H261" s="95" t="s">
        <v>303</v>
      </c>
      <c r="I261" s="96" t="s">
        <v>282</v>
      </c>
      <c r="J261" s="85" t="s">
        <v>309</v>
      </c>
      <c r="K261" s="98" t="s">
        <v>579</v>
      </c>
      <c r="L261" s="106" t="str">
        <f>VLOOKUP(B261,QualitativeNotes!B:C,2,FALSE)</f>
        <v>ECC does not use the instrument of rehypothetication of cash for investment</v>
      </c>
    </row>
    <row r="262" spans="1:12" ht="90" x14ac:dyDescent="0.25">
      <c r="A262" s="92">
        <v>45016</v>
      </c>
      <c r="B262" s="93" t="s">
        <v>496</v>
      </c>
      <c r="C262" s="94" t="s">
        <v>200</v>
      </c>
      <c r="D262" s="94" t="s">
        <v>205</v>
      </c>
      <c r="E262" s="94" t="s">
        <v>9</v>
      </c>
      <c r="F262" s="95" t="s">
        <v>546</v>
      </c>
      <c r="G262" s="95" t="s">
        <v>575</v>
      </c>
      <c r="H262" s="95" t="s">
        <v>303</v>
      </c>
      <c r="I262" s="96" t="s">
        <v>282</v>
      </c>
      <c r="J262" s="85" t="s">
        <v>308</v>
      </c>
      <c r="K262" s="98" t="s">
        <v>579</v>
      </c>
      <c r="L262" s="106" t="str">
        <f>VLOOKUP(B262,QualitativeNotes!B:C,2,FALSE)</f>
        <v>ECC does not use the instrument of rehypothetication of cash for investment</v>
      </c>
    </row>
    <row r="263" spans="1:12" ht="90" x14ac:dyDescent="0.25">
      <c r="A263" s="92">
        <v>45016</v>
      </c>
      <c r="B263" s="93" t="s">
        <v>496</v>
      </c>
      <c r="C263" s="94" t="s">
        <v>200</v>
      </c>
      <c r="D263" s="94" t="s">
        <v>205</v>
      </c>
      <c r="E263" s="94" t="s">
        <v>9</v>
      </c>
      <c r="F263" s="95" t="s">
        <v>546</v>
      </c>
      <c r="G263" s="95" t="s">
        <v>575</v>
      </c>
      <c r="H263" s="95" t="s">
        <v>303</v>
      </c>
      <c r="I263" s="96" t="s">
        <v>282</v>
      </c>
      <c r="J263" s="85" t="s">
        <v>310</v>
      </c>
      <c r="K263" s="98" t="s">
        <v>579</v>
      </c>
      <c r="L263" s="106" t="str">
        <f>VLOOKUP(B263,QualitativeNotes!B:C,2,FALSE)</f>
        <v>ECC does not use the instrument of rehypothetication of cash for investment</v>
      </c>
    </row>
    <row r="264" spans="1:12" ht="90" x14ac:dyDescent="0.25">
      <c r="A264" s="92">
        <v>45016</v>
      </c>
      <c r="B264" s="93" t="s">
        <v>496</v>
      </c>
      <c r="C264" s="94" t="s">
        <v>200</v>
      </c>
      <c r="D264" s="94" t="s">
        <v>205</v>
      </c>
      <c r="E264" s="94" t="s">
        <v>9</v>
      </c>
      <c r="F264" s="95" t="s">
        <v>546</v>
      </c>
      <c r="G264" s="95" t="s">
        <v>575</v>
      </c>
      <c r="H264" s="95" t="s">
        <v>303</v>
      </c>
      <c r="I264" s="96" t="s">
        <v>282</v>
      </c>
      <c r="J264" s="85" t="s">
        <v>311</v>
      </c>
      <c r="K264" s="98" t="s">
        <v>579</v>
      </c>
      <c r="L264" s="106" t="str">
        <f>VLOOKUP(B264,QualitativeNotes!B:C,2,FALSE)</f>
        <v>ECC does not use the instrument of rehypothetication of cash for investment</v>
      </c>
    </row>
    <row r="265" spans="1:12" ht="90" x14ac:dyDescent="0.25">
      <c r="A265" s="92">
        <v>45016</v>
      </c>
      <c r="B265" s="93" t="s">
        <v>496</v>
      </c>
      <c r="C265" s="94" t="s">
        <v>200</v>
      </c>
      <c r="D265" s="94" t="s">
        <v>205</v>
      </c>
      <c r="E265" s="94" t="s">
        <v>9</v>
      </c>
      <c r="F265" s="95" t="s">
        <v>546</v>
      </c>
      <c r="G265" s="95" t="s">
        <v>575</v>
      </c>
      <c r="H265" s="95" t="s">
        <v>303</v>
      </c>
      <c r="I265" s="96" t="s">
        <v>282</v>
      </c>
      <c r="J265" s="85" t="s">
        <v>306</v>
      </c>
      <c r="K265" s="98" t="s">
        <v>579</v>
      </c>
      <c r="L265" s="106" t="str">
        <f>VLOOKUP(B265,QualitativeNotes!B:C,2,FALSE)</f>
        <v>ECC does not use the instrument of rehypothetication of cash for investment</v>
      </c>
    </row>
    <row r="266" spans="1:12" ht="75" x14ac:dyDescent="0.25">
      <c r="A266" s="92">
        <v>45016</v>
      </c>
      <c r="B266" s="93" t="s">
        <v>421</v>
      </c>
      <c r="C266" s="94" t="s">
        <v>206</v>
      </c>
      <c r="D266" s="94" t="s">
        <v>206</v>
      </c>
      <c r="E266" s="94" t="s">
        <v>59</v>
      </c>
      <c r="F266" s="95" t="s">
        <v>1</v>
      </c>
      <c r="G266" s="95" t="s">
        <v>575</v>
      </c>
      <c r="H266" s="95" t="s">
        <v>303</v>
      </c>
      <c r="I266" s="96" t="s">
        <v>282</v>
      </c>
      <c r="J266" s="85"/>
      <c r="K266" s="116">
        <v>0.99</v>
      </c>
      <c r="L266" s="106">
        <f>VLOOKUP(B266,QualitativeNotes!B:C,2,FALSE)</f>
        <v>0</v>
      </c>
    </row>
    <row r="267" spans="1:12" ht="30" x14ac:dyDescent="0.25">
      <c r="A267" s="92">
        <v>45016</v>
      </c>
      <c r="B267" s="93" t="s">
        <v>422</v>
      </c>
      <c r="C267" s="94" t="s">
        <v>207</v>
      </c>
      <c r="D267" s="94" t="s">
        <v>207</v>
      </c>
      <c r="E267" s="94" t="s">
        <v>59</v>
      </c>
      <c r="F267" s="95" t="s">
        <v>1</v>
      </c>
      <c r="G267" s="95" t="s">
        <v>575</v>
      </c>
      <c r="H267" s="95" t="s">
        <v>303</v>
      </c>
      <c r="I267" s="96" t="s">
        <v>282</v>
      </c>
      <c r="J267" s="85"/>
      <c r="K267" s="116" t="s">
        <v>605</v>
      </c>
      <c r="L267" s="106">
        <f>VLOOKUP(B267,QualitativeNotes!B:C,2,FALSE)</f>
        <v>0</v>
      </c>
    </row>
    <row r="268" spans="1:12" ht="45" x14ac:dyDescent="0.25">
      <c r="A268" s="92">
        <v>45016</v>
      </c>
      <c r="B268" s="93" t="s">
        <v>497</v>
      </c>
      <c r="C268" s="94" t="s">
        <v>208</v>
      </c>
      <c r="D268" s="94" t="s">
        <v>528</v>
      </c>
      <c r="E268" s="94" t="s">
        <v>527</v>
      </c>
      <c r="F268" s="95" t="s">
        <v>1</v>
      </c>
      <c r="G268" s="95" t="s">
        <v>575</v>
      </c>
      <c r="H268" s="95" t="s">
        <v>303</v>
      </c>
      <c r="I268" s="96" t="s">
        <v>282</v>
      </c>
      <c r="J268" s="95" t="s">
        <v>550</v>
      </c>
      <c r="K268" s="100">
        <v>0</v>
      </c>
      <c r="L268" s="106">
        <f>VLOOKUP(B268,QualitativeNotes!B:C,2,FALSE)</f>
        <v>0</v>
      </c>
    </row>
    <row r="269" spans="1:12" x14ac:dyDescent="0.25">
      <c r="A269" s="92">
        <v>45016</v>
      </c>
      <c r="B269" s="93" t="s">
        <v>423</v>
      </c>
      <c r="C269" s="94" t="s">
        <v>210</v>
      </c>
      <c r="D269" s="94" t="s">
        <v>211</v>
      </c>
      <c r="E269" s="94" t="s">
        <v>43</v>
      </c>
      <c r="F269" s="95" t="s">
        <v>546</v>
      </c>
      <c r="G269" s="95" t="s">
        <v>575</v>
      </c>
      <c r="H269" s="95" t="s">
        <v>303</v>
      </c>
      <c r="I269" s="96" t="s">
        <v>282</v>
      </c>
      <c r="J269" s="85"/>
      <c r="K269" s="99" t="s">
        <v>607</v>
      </c>
      <c r="L269" s="106">
        <f>VLOOKUP(B269,QualitativeNotes!B:C,2,FALSE)</f>
        <v>0</v>
      </c>
    </row>
    <row r="270" spans="1:12" ht="30" x14ac:dyDescent="0.25">
      <c r="A270" s="92">
        <v>45016</v>
      </c>
      <c r="B270" s="93" t="s">
        <v>424</v>
      </c>
      <c r="C270" s="94" t="s">
        <v>212</v>
      </c>
      <c r="D270" s="94" t="s">
        <v>213</v>
      </c>
      <c r="E270" s="94" t="s">
        <v>45</v>
      </c>
      <c r="F270" s="95" t="s">
        <v>546</v>
      </c>
      <c r="G270" s="95" t="s">
        <v>575</v>
      </c>
      <c r="H270" s="95" t="s">
        <v>303</v>
      </c>
      <c r="I270" s="96" t="s">
        <v>282</v>
      </c>
      <c r="J270" s="85"/>
      <c r="K270" s="100">
        <v>24</v>
      </c>
      <c r="L270" s="106">
        <f>VLOOKUP(B270,QualitativeNotes!B:C,2,FALSE)</f>
        <v>0</v>
      </c>
    </row>
    <row r="271" spans="1:12" ht="30" x14ac:dyDescent="0.25">
      <c r="A271" s="92">
        <v>45016</v>
      </c>
      <c r="B271" s="93" t="s">
        <v>425</v>
      </c>
      <c r="C271" s="94" t="s">
        <v>212</v>
      </c>
      <c r="D271" s="94" t="s">
        <v>214</v>
      </c>
      <c r="E271" s="94" t="s">
        <v>45</v>
      </c>
      <c r="F271" s="95" t="s">
        <v>546</v>
      </c>
      <c r="G271" s="95" t="s">
        <v>575</v>
      </c>
      <c r="H271" s="95" t="s">
        <v>303</v>
      </c>
      <c r="I271" s="96" t="s">
        <v>282</v>
      </c>
      <c r="J271" s="85"/>
      <c r="K271" s="100">
        <v>4</v>
      </c>
      <c r="L271" s="106">
        <f>VLOOKUP(B271,QualitativeNotes!B:C,2,FALSE)</f>
        <v>0</v>
      </c>
    </row>
    <row r="272" spans="1:12" ht="30" x14ac:dyDescent="0.25">
      <c r="A272" s="92">
        <v>45016</v>
      </c>
      <c r="B272" s="93" t="s">
        <v>426</v>
      </c>
      <c r="C272" s="94" t="s">
        <v>212</v>
      </c>
      <c r="D272" s="94" t="s">
        <v>215</v>
      </c>
      <c r="E272" s="94" t="s">
        <v>45</v>
      </c>
      <c r="F272" s="95" t="s">
        <v>546</v>
      </c>
      <c r="G272" s="95" t="s">
        <v>575</v>
      </c>
      <c r="H272" s="95" t="s">
        <v>303</v>
      </c>
      <c r="I272" s="96" t="s">
        <v>282</v>
      </c>
      <c r="J272" s="85"/>
      <c r="K272" s="100">
        <v>91</v>
      </c>
      <c r="L272" s="106" t="str">
        <f>VLOOKUP(B272,QualitativeNotes!B:C,2,FALSE)</f>
        <v>Number of "Direct Clearing Participant Clearing Members (DCP CM)"</v>
      </c>
    </row>
    <row r="273" spans="1:12" ht="30" x14ac:dyDescent="0.25">
      <c r="A273" s="92">
        <v>45016</v>
      </c>
      <c r="B273" s="93" t="s">
        <v>427</v>
      </c>
      <c r="C273" s="94" t="s">
        <v>212</v>
      </c>
      <c r="D273" s="94" t="s">
        <v>216</v>
      </c>
      <c r="E273" s="94" t="s">
        <v>45</v>
      </c>
      <c r="F273" s="95" t="s">
        <v>546</v>
      </c>
      <c r="G273" s="95" t="s">
        <v>575</v>
      </c>
      <c r="H273" s="95" t="s">
        <v>303</v>
      </c>
      <c r="I273" s="96" t="s">
        <v>282</v>
      </c>
      <c r="J273" s="85"/>
      <c r="K273" s="100">
        <v>0</v>
      </c>
      <c r="L273" s="106">
        <f>VLOOKUP(B273,QualitativeNotes!B:C,2,FALSE)</f>
        <v>0</v>
      </c>
    </row>
    <row r="274" spans="1:12" ht="30" x14ac:dyDescent="0.25">
      <c r="A274" s="92">
        <v>45016</v>
      </c>
      <c r="B274" s="93" t="s">
        <v>428</v>
      </c>
      <c r="C274" s="94" t="s">
        <v>212</v>
      </c>
      <c r="D274" s="94" t="s">
        <v>217</v>
      </c>
      <c r="E274" s="94" t="s">
        <v>45</v>
      </c>
      <c r="F274" s="95" t="s">
        <v>546</v>
      </c>
      <c r="G274" s="95" t="s">
        <v>575</v>
      </c>
      <c r="H274" s="95" t="s">
        <v>303</v>
      </c>
      <c r="I274" s="96" t="s">
        <v>282</v>
      </c>
      <c r="J274" s="85"/>
      <c r="K274" s="100">
        <v>1</v>
      </c>
      <c r="L274" s="106">
        <f>VLOOKUP(B274,QualitativeNotes!B:C,2,FALSE)</f>
        <v>0</v>
      </c>
    </row>
    <row r="275" spans="1:12" ht="45" x14ac:dyDescent="0.25">
      <c r="A275" s="92">
        <v>45016</v>
      </c>
      <c r="B275" s="93" t="s">
        <v>429</v>
      </c>
      <c r="C275" s="94" t="s">
        <v>212</v>
      </c>
      <c r="D275" s="94" t="s">
        <v>218</v>
      </c>
      <c r="E275" s="94" t="s">
        <v>45</v>
      </c>
      <c r="F275" s="95" t="s">
        <v>546</v>
      </c>
      <c r="G275" s="95" t="s">
        <v>575</v>
      </c>
      <c r="H275" s="95" t="s">
        <v>303</v>
      </c>
      <c r="I275" s="96" t="s">
        <v>282</v>
      </c>
      <c r="J275" s="85"/>
      <c r="K275" s="100">
        <v>15</v>
      </c>
      <c r="L275" s="106" t="str">
        <f>VLOOKUP(B275,QualitativeNotes!B:C,2,FALSE)</f>
        <v>The term "bank" is not uniformly defined across different jurisdictions. Given this the classification is based on the ECB classification as a "Monetary Financial Institution".</v>
      </c>
    </row>
    <row r="276" spans="1:12" ht="30" x14ac:dyDescent="0.25">
      <c r="A276" s="92">
        <v>45016</v>
      </c>
      <c r="B276" s="93" t="s">
        <v>430</v>
      </c>
      <c r="C276" s="94" t="s">
        <v>212</v>
      </c>
      <c r="D276" s="94" t="s">
        <v>219</v>
      </c>
      <c r="E276" s="94" t="s">
        <v>45</v>
      </c>
      <c r="F276" s="95" t="s">
        <v>546</v>
      </c>
      <c r="G276" s="95" t="s">
        <v>575</v>
      </c>
      <c r="H276" s="95" t="s">
        <v>303</v>
      </c>
      <c r="I276" s="96" t="s">
        <v>282</v>
      </c>
      <c r="J276" s="85"/>
      <c r="K276" s="100">
        <v>103</v>
      </c>
      <c r="L276" s="106" t="str">
        <f>VLOOKUP(B276,QualitativeNotes!B:C,2,FALSE)</f>
        <v>Summarizing all members that are not classified Central Bank, CCP or Bank</v>
      </c>
    </row>
    <row r="277" spans="1:12" ht="30" x14ac:dyDescent="0.25">
      <c r="A277" s="92">
        <v>45016</v>
      </c>
      <c r="B277" s="93" t="s">
        <v>431</v>
      </c>
      <c r="C277" s="94" t="s">
        <v>212</v>
      </c>
      <c r="D277" s="94" t="s">
        <v>220</v>
      </c>
      <c r="E277" s="94" t="s">
        <v>45</v>
      </c>
      <c r="F277" s="95" t="s">
        <v>546</v>
      </c>
      <c r="G277" s="95" t="s">
        <v>575</v>
      </c>
      <c r="H277" s="95" t="s">
        <v>303</v>
      </c>
      <c r="I277" s="96" t="s">
        <v>282</v>
      </c>
      <c r="J277" s="85"/>
      <c r="K277" s="100">
        <v>31</v>
      </c>
      <c r="L277" s="106">
        <f>VLOOKUP(B277,QualitativeNotes!B:C,2,FALSE)</f>
        <v>0</v>
      </c>
    </row>
    <row r="278" spans="1:12" ht="30" x14ac:dyDescent="0.25">
      <c r="A278" s="92">
        <v>45016</v>
      </c>
      <c r="B278" s="93" t="s">
        <v>432</v>
      </c>
      <c r="C278" s="94" t="s">
        <v>212</v>
      </c>
      <c r="D278" s="94" t="s">
        <v>221</v>
      </c>
      <c r="E278" s="94" t="s">
        <v>45</v>
      </c>
      <c r="F278" s="95" t="s">
        <v>546</v>
      </c>
      <c r="G278" s="95" t="s">
        <v>575</v>
      </c>
      <c r="H278" s="95" t="s">
        <v>303</v>
      </c>
      <c r="I278" s="96" t="s">
        <v>282</v>
      </c>
      <c r="J278" s="85"/>
      <c r="K278" s="100">
        <v>88</v>
      </c>
      <c r="L278" s="106">
        <f>VLOOKUP(B278,QualitativeNotes!B:C,2,FALSE)</f>
        <v>0</v>
      </c>
    </row>
    <row r="279" spans="1:12" ht="75" x14ac:dyDescent="0.25">
      <c r="A279" s="92">
        <v>45016</v>
      </c>
      <c r="B279" s="93" t="s">
        <v>498</v>
      </c>
      <c r="C279" s="94" t="s">
        <v>222</v>
      </c>
      <c r="D279" s="94" t="s">
        <v>223</v>
      </c>
      <c r="E279" s="94" t="s">
        <v>59</v>
      </c>
      <c r="F279" s="95" t="s">
        <v>546</v>
      </c>
      <c r="G279" s="95" t="s">
        <v>575</v>
      </c>
      <c r="H279" s="95" t="s">
        <v>303</v>
      </c>
      <c r="I279" s="96" t="s">
        <v>282</v>
      </c>
      <c r="J279" s="85" t="s">
        <v>313</v>
      </c>
      <c r="K279" s="116" t="s">
        <v>579</v>
      </c>
      <c r="L279" s="106">
        <f>VLOOKUP(B279,QualitativeNotes!B:C,2,FALSE)</f>
        <v>0</v>
      </c>
    </row>
    <row r="280" spans="1:12" ht="75" x14ac:dyDescent="0.25">
      <c r="A280" s="92">
        <v>45016</v>
      </c>
      <c r="B280" s="93" t="s">
        <v>498</v>
      </c>
      <c r="C280" s="94" t="s">
        <v>222</v>
      </c>
      <c r="D280" s="94" t="s">
        <v>223</v>
      </c>
      <c r="E280" s="94" t="s">
        <v>59</v>
      </c>
      <c r="F280" s="95" t="s">
        <v>546</v>
      </c>
      <c r="G280" s="95" t="s">
        <v>575</v>
      </c>
      <c r="H280" s="95" t="s">
        <v>303</v>
      </c>
      <c r="I280" s="96" t="s">
        <v>282</v>
      </c>
      <c r="J280" s="85" t="s">
        <v>312</v>
      </c>
      <c r="K280" s="116" t="s">
        <v>579</v>
      </c>
      <c r="L280" s="106">
        <f>VLOOKUP(B280,QualitativeNotes!B:C,2,FALSE)</f>
        <v>0</v>
      </c>
    </row>
    <row r="281" spans="1:12" ht="90" customHeight="1" x14ac:dyDescent="0.25">
      <c r="A281" s="92">
        <v>45016</v>
      </c>
      <c r="B281" s="93" t="s">
        <v>499</v>
      </c>
      <c r="C281" s="94" t="s">
        <v>222</v>
      </c>
      <c r="D281" s="94" t="s">
        <v>225</v>
      </c>
      <c r="E281" s="94" t="s">
        <v>59</v>
      </c>
      <c r="F281" s="95" t="s">
        <v>546</v>
      </c>
      <c r="G281" s="95" t="s">
        <v>575</v>
      </c>
      <c r="H281" s="95" t="s">
        <v>303</v>
      </c>
      <c r="I281" s="96" t="s">
        <v>282</v>
      </c>
      <c r="J281" s="85" t="s">
        <v>313</v>
      </c>
      <c r="K281" s="116">
        <v>0.84489999999999998</v>
      </c>
      <c r="L281" s="106" t="str">
        <f>VLOOKUP(B281,QualitativeNotes!B:C,2,FALSE)</f>
        <v>Gross market value based</v>
      </c>
    </row>
    <row r="282" spans="1:12" ht="60" x14ac:dyDescent="0.25">
      <c r="A282" s="92">
        <v>45016</v>
      </c>
      <c r="B282" s="93" t="s">
        <v>499</v>
      </c>
      <c r="C282" s="94" t="s">
        <v>222</v>
      </c>
      <c r="D282" s="94" t="s">
        <v>225</v>
      </c>
      <c r="E282" s="94" t="s">
        <v>59</v>
      </c>
      <c r="F282" s="95" t="s">
        <v>546</v>
      </c>
      <c r="G282" s="95" t="s">
        <v>575</v>
      </c>
      <c r="H282" s="95" t="s">
        <v>303</v>
      </c>
      <c r="I282" s="96" t="s">
        <v>282</v>
      </c>
      <c r="J282" s="85" t="s">
        <v>312</v>
      </c>
      <c r="K282" s="116">
        <v>0.8609</v>
      </c>
      <c r="L282" s="106" t="str">
        <f>VLOOKUP(B282,QualitativeNotes!B:C,2,FALSE)</f>
        <v>Gross market value based</v>
      </c>
    </row>
    <row r="283" spans="1:12" ht="60" x14ac:dyDescent="0.25">
      <c r="A283" s="92">
        <v>45016</v>
      </c>
      <c r="B283" s="93" t="s">
        <v>500</v>
      </c>
      <c r="C283" s="94" t="s">
        <v>222</v>
      </c>
      <c r="D283" s="94" t="s">
        <v>226</v>
      </c>
      <c r="E283" s="94" t="s">
        <v>59</v>
      </c>
      <c r="F283" s="95" t="s">
        <v>546</v>
      </c>
      <c r="G283" s="95" t="s">
        <v>575</v>
      </c>
      <c r="H283" s="95" t="s">
        <v>303</v>
      </c>
      <c r="I283" s="96" t="s">
        <v>282</v>
      </c>
      <c r="J283" s="85" t="s">
        <v>313</v>
      </c>
      <c r="K283" s="116">
        <v>0.97430000000000005</v>
      </c>
      <c r="L283" s="106" t="str">
        <f>VLOOKUP(B283,QualitativeNotes!B:C,2,FALSE)</f>
        <v>Gross market value based</v>
      </c>
    </row>
    <row r="284" spans="1:12" ht="60" x14ac:dyDescent="0.25">
      <c r="A284" s="92">
        <v>45016</v>
      </c>
      <c r="B284" s="93" t="s">
        <v>500</v>
      </c>
      <c r="C284" s="94" t="s">
        <v>222</v>
      </c>
      <c r="D284" s="94" t="s">
        <v>226</v>
      </c>
      <c r="E284" s="94" t="s">
        <v>59</v>
      </c>
      <c r="F284" s="95" t="s">
        <v>546</v>
      </c>
      <c r="G284" s="95" t="s">
        <v>575</v>
      </c>
      <c r="H284" s="95" t="s">
        <v>303</v>
      </c>
      <c r="I284" s="96" t="s">
        <v>282</v>
      </c>
      <c r="J284" s="85" t="s">
        <v>312</v>
      </c>
      <c r="K284" s="116">
        <v>0.97950000000000004</v>
      </c>
      <c r="L284" s="106" t="str">
        <f>VLOOKUP(B284,QualitativeNotes!B:C,2,FALSE)</f>
        <v>Gross market value based</v>
      </c>
    </row>
    <row r="285" spans="1:12" ht="75" x14ac:dyDescent="0.25">
      <c r="A285" s="92">
        <v>45016</v>
      </c>
      <c r="B285" s="93" t="s">
        <v>501</v>
      </c>
      <c r="C285" s="94" t="s">
        <v>227</v>
      </c>
      <c r="D285" s="94" t="s">
        <v>228</v>
      </c>
      <c r="E285" s="94" t="s">
        <v>59</v>
      </c>
      <c r="F285" s="95" t="s">
        <v>546</v>
      </c>
      <c r="G285" s="95" t="s">
        <v>575</v>
      </c>
      <c r="H285" s="95" t="s">
        <v>303</v>
      </c>
      <c r="I285" s="96" t="s">
        <v>282</v>
      </c>
      <c r="J285" s="85" t="s">
        <v>313</v>
      </c>
      <c r="K285" s="116" t="s">
        <v>579</v>
      </c>
      <c r="L285" s="106">
        <f>VLOOKUP(B285,QualitativeNotes!B:C,2,FALSE)</f>
        <v>0</v>
      </c>
    </row>
    <row r="286" spans="1:12" ht="75" x14ac:dyDescent="0.25">
      <c r="A286" s="92">
        <v>45016</v>
      </c>
      <c r="B286" s="93" t="s">
        <v>501</v>
      </c>
      <c r="C286" s="94" t="s">
        <v>227</v>
      </c>
      <c r="D286" s="94" t="s">
        <v>228</v>
      </c>
      <c r="E286" s="94" t="s">
        <v>59</v>
      </c>
      <c r="F286" s="95" t="s">
        <v>546</v>
      </c>
      <c r="G286" s="95" t="s">
        <v>575</v>
      </c>
      <c r="H286" s="95" t="s">
        <v>303</v>
      </c>
      <c r="I286" s="96" t="s">
        <v>282</v>
      </c>
      <c r="J286" s="85" t="s">
        <v>312</v>
      </c>
      <c r="K286" s="116" t="s">
        <v>579</v>
      </c>
      <c r="L286" s="106">
        <f>VLOOKUP(B286,QualitativeNotes!B:C,2,FALSE)</f>
        <v>0</v>
      </c>
    </row>
    <row r="287" spans="1:12" ht="90" x14ac:dyDescent="0.25">
      <c r="A287" s="92">
        <v>45016</v>
      </c>
      <c r="B287" s="93" t="s">
        <v>502</v>
      </c>
      <c r="C287" s="94" t="s">
        <v>227</v>
      </c>
      <c r="D287" s="94" t="s">
        <v>229</v>
      </c>
      <c r="E287" s="94" t="s">
        <v>59</v>
      </c>
      <c r="F287" s="95" t="s">
        <v>546</v>
      </c>
      <c r="G287" s="95" t="s">
        <v>575</v>
      </c>
      <c r="H287" s="95" t="s">
        <v>303</v>
      </c>
      <c r="I287" s="96" t="s">
        <v>282</v>
      </c>
      <c r="J287" s="85" t="s">
        <v>313</v>
      </c>
      <c r="K287" s="116">
        <v>0.84870000000000001</v>
      </c>
      <c r="L287" s="106">
        <f>VLOOKUP(B287,QualitativeNotes!B:C,2,FALSE)</f>
        <v>0</v>
      </c>
    </row>
    <row r="288" spans="1:12" ht="90" x14ac:dyDescent="0.25">
      <c r="A288" s="92">
        <v>45016</v>
      </c>
      <c r="B288" s="93" t="s">
        <v>502</v>
      </c>
      <c r="C288" s="94" t="s">
        <v>227</v>
      </c>
      <c r="D288" s="94" t="s">
        <v>229</v>
      </c>
      <c r="E288" s="94" t="s">
        <v>59</v>
      </c>
      <c r="F288" s="95" t="s">
        <v>546</v>
      </c>
      <c r="G288" s="95" t="s">
        <v>575</v>
      </c>
      <c r="H288" s="95" t="s">
        <v>303</v>
      </c>
      <c r="I288" s="96" t="s">
        <v>282</v>
      </c>
      <c r="J288" s="85" t="s">
        <v>312</v>
      </c>
      <c r="K288" s="116">
        <v>0.86839999999999995</v>
      </c>
      <c r="L288" s="106">
        <f>VLOOKUP(B288,QualitativeNotes!B:C,2,FALSE)</f>
        <v>0</v>
      </c>
    </row>
    <row r="289" spans="1:12" ht="60" x14ac:dyDescent="0.25">
      <c r="A289" s="92">
        <v>45016</v>
      </c>
      <c r="B289" s="93" t="s">
        <v>503</v>
      </c>
      <c r="C289" s="94" t="s">
        <v>227</v>
      </c>
      <c r="D289" s="94" t="s">
        <v>230</v>
      </c>
      <c r="E289" s="94" t="s">
        <v>59</v>
      </c>
      <c r="F289" s="95" t="s">
        <v>546</v>
      </c>
      <c r="G289" s="95" t="s">
        <v>575</v>
      </c>
      <c r="H289" s="95" t="s">
        <v>303</v>
      </c>
      <c r="I289" s="96" t="s">
        <v>282</v>
      </c>
      <c r="J289" s="85" t="s">
        <v>313</v>
      </c>
      <c r="K289" s="116">
        <v>0.96109999999999995</v>
      </c>
      <c r="L289" s="106">
        <f>VLOOKUP(B289,QualitativeNotes!B:C,2,FALSE)</f>
        <v>0</v>
      </c>
    </row>
    <row r="290" spans="1:12" ht="60" x14ac:dyDescent="0.25">
      <c r="A290" s="92">
        <v>45016</v>
      </c>
      <c r="B290" s="93" t="s">
        <v>503</v>
      </c>
      <c r="C290" s="94" t="s">
        <v>227</v>
      </c>
      <c r="D290" s="94" t="s">
        <v>230</v>
      </c>
      <c r="E290" s="94" t="s">
        <v>59</v>
      </c>
      <c r="F290" s="95" t="s">
        <v>546</v>
      </c>
      <c r="G290" s="95" t="s">
        <v>575</v>
      </c>
      <c r="H290" s="95" t="s">
        <v>303</v>
      </c>
      <c r="I290" s="96" t="s">
        <v>282</v>
      </c>
      <c r="J290" s="85" t="s">
        <v>312</v>
      </c>
      <c r="K290" s="116">
        <v>0.9657</v>
      </c>
      <c r="L290" s="106">
        <f>VLOOKUP(B290,QualitativeNotes!B:C,2,FALSE)</f>
        <v>0</v>
      </c>
    </row>
    <row r="291" spans="1:12" ht="75" x14ac:dyDescent="0.25">
      <c r="A291" s="92">
        <v>45016</v>
      </c>
      <c r="B291" s="93" t="s">
        <v>433</v>
      </c>
      <c r="C291" s="94" t="s">
        <v>231</v>
      </c>
      <c r="D291" s="94" t="s">
        <v>232</v>
      </c>
      <c r="E291" s="94" t="s">
        <v>59</v>
      </c>
      <c r="F291" s="95" t="s">
        <v>546</v>
      </c>
      <c r="G291" s="95" t="s">
        <v>575</v>
      </c>
      <c r="H291" s="95" t="s">
        <v>303</v>
      </c>
      <c r="I291" s="96" t="s">
        <v>282</v>
      </c>
      <c r="J291" s="85"/>
      <c r="K291" s="116" t="s">
        <v>579</v>
      </c>
      <c r="L291" s="106">
        <f>VLOOKUP(B291,QualitativeNotes!B:C,2,FALSE)</f>
        <v>0</v>
      </c>
    </row>
    <row r="292" spans="1:12" ht="60" x14ac:dyDescent="0.25">
      <c r="A292" s="92">
        <v>45016</v>
      </c>
      <c r="B292" s="93" t="s">
        <v>434</v>
      </c>
      <c r="C292" s="94" t="s">
        <v>231</v>
      </c>
      <c r="D292" s="94" t="s">
        <v>233</v>
      </c>
      <c r="E292" s="94" t="s">
        <v>59</v>
      </c>
      <c r="F292" s="95" t="s">
        <v>546</v>
      </c>
      <c r="G292" s="95" t="s">
        <v>575</v>
      </c>
      <c r="H292" s="95" t="s">
        <v>303</v>
      </c>
      <c r="I292" s="96" t="s">
        <v>282</v>
      </c>
      <c r="J292" s="85"/>
      <c r="K292" s="116">
        <v>0.83379999999999999</v>
      </c>
      <c r="L292" s="106">
        <f>VLOOKUP(B292,QualitativeNotes!B:C,2,FALSE)</f>
        <v>0</v>
      </c>
    </row>
    <row r="293" spans="1:12" ht="60" x14ac:dyDescent="0.25">
      <c r="A293" s="92">
        <v>45016</v>
      </c>
      <c r="B293" s="93" t="s">
        <v>435</v>
      </c>
      <c r="C293" s="94" t="s">
        <v>231</v>
      </c>
      <c r="D293" s="94" t="s">
        <v>234</v>
      </c>
      <c r="E293" s="94" t="s">
        <v>59</v>
      </c>
      <c r="F293" s="95" t="s">
        <v>546</v>
      </c>
      <c r="G293" s="95" t="s">
        <v>575</v>
      </c>
      <c r="H293" s="95" t="s">
        <v>303</v>
      </c>
      <c r="I293" s="96" t="s">
        <v>282</v>
      </c>
      <c r="J293" s="85"/>
      <c r="K293" s="116">
        <v>0.94499999999999995</v>
      </c>
      <c r="L293" s="106">
        <f>VLOOKUP(B293,QualitativeNotes!B:C,2,FALSE)</f>
        <v>0</v>
      </c>
    </row>
    <row r="294" spans="1:12" ht="30" x14ac:dyDescent="0.25">
      <c r="A294" s="92">
        <v>45016</v>
      </c>
      <c r="B294" s="93" t="s">
        <v>436</v>
      </c>
      <c r="C294" s="94" t="s">
        <v>235</v>
      </c>
      <c r="D294" s="94" t="s">
        <v>236</v>
      </c>
      <c r="E294" s="94" t="s">
        <v>45</v>
      </c>
      <c r="F294" s="95" t="s">
        <v>546</v>
      </c>
      <c r="G294" s="95" t="s">
        <v>575</v>
      </c>
      <c r="H294" s="95" t="s">
        <v>303</v>
      </c>
      <c r="I294" s="96" t="s">
        <v>282</v>
      </c>
      <c r="J294" s="85"/>
      <c r="K294" s="100">
        <v>652</v>
      </c>
      <c r="L294" s="106" t="str">
        <f>VLOOKUP(B294,QualitativeNotes!B:C,2,FALSE)</f>
        <v>The number of Non-Clearing Members is provided.</v>
      </c>
    </row>
    <row r="295" spans="1:12" ht="30" x14ac:dyDescent="0.25">
      <c r="A295" s="92">
        <v>45016</v>
      </c>
      <c r="B295" s="93" t="s">
        <v>437</v>
      </c>
      <c r="C295" s="94" t="s">
        <v>235</v>
      </c>
      <c r="D295" s="94" t="s">
        <v>237</v>
      </c>
      <c r="E295" s="94" t="s">
        <v>45</v>
      </c>
      <c r="F295" s="95" t="s">
        <v>546</v>
      </c>
      <c r="G295" s="95" t="s">
        <v>575</v>
      </c>
      <c r="H295" s="95" t="s">
        <v>303</v>
      </c>
      <c r="I295" s="96" t="s">
        <v>282</v>
      </c>
      <c r="J295" s="85"/>
      <c r="K295" s="100">
        <v>24</v>
      </c>
      <c r="L295" s="106" t="str">
        <f>VLOOKUP(B295,QualitativeNotes!B:C,2,FALSE)</f>
        <v>The number of General Clearing Members (GCM) is provided.</v>
      </c>
    </row>
    <row r="296" spans="1:12" ht="45" x14ac:dyDescent="0.25">
      <c r="A296" s="92">
        <v>45016</v>
      </c>
      <c r="B296" s="93" t="s">
        <v>438</v>
      </c>
      <c r="C296" s="94" t="s">
        <v>235</v>
      </c>
      <c r="D296" s="94" t="s">
        <v>238</v>
      </c>
      <c r="E296" s="94" t="s">
        <v>59</v>
      </c>
      <c r="F296" s="95" t="s">
        <v>546</v>
      </c>
      <c r="G296" s="95" t="s">
        <v>575</v>
      </c>
      <c r="H296" s="95" t="s">
        <v>303</v>
      </c>
      <c r="I296" s="96" t="s">
        <v>282</v>
      </c>
      <c r="J296" s="85"/>
      <c r="K296" s="116">
        <v>0.91469999999999996</v>
      </c>
      <c r="L296" s="106" t="str">
        <f>VLOOKUP(B296,QualitativeNotes!B:C,2,FALSE)</f>
        <v>Based on the initial margin requirement of clients out of the top 5 Clearing Members in relation to the overall client initial margin requirement across all Clearing Members.</v>
      </c>
    </row>
    <row r="297" spans="1:12" ht="45" x14ac:dyDescent="0.25">
      <c r="A297" s="92">
        <v>45016</v>
      </c>
      <c r="B297" s="93" t="s">
        <v>439</v>
      </c>
      <c r="C297" s="94" t="s">
        <v>235</v>
      </c>
      <c r="D297" s="94" t="s">
        <v>239</v>
      </c>
      <c r="E297" s="94" t="s">
        <v>59</v>
      </c>
      <c r="F297" s="95" t="s">
        <v>546</v>
      </c>
      <c r="G297" s="95" t="s">
        <v>575</v>
      </c>
      <c r="H297" s="95" t="s">
        <v>303</v>
      </c>
      <c r="I297" s="96" t="s">
        <v>282</v>
      </c>
      <c r="J297" s="85"/>
      <c r="K297" s="116">
        <v>0.84870000000000001</v>
      </c>
      <c r="L297" s="106" t="str">
        <f>VLOOKUP(B297,QualitativeNotes!B:C,2,FALSE)</f>
        <v>Based on the initial margin requirement of clients out of the top 5 Clearing Members in relation to the overall client initial margin requirement across all Clearing Members.</v>
      </c>
    </row>
    <row r="298" spans="1:12" ht="45" x14ac:dyDescent="0.25">
      <c r="A298" s="92">
        <v>45016</v>
      </c>
      <c r="B298" s="93" t="s">
        <v>440</v>
      </c>
      <c r="C298" s="94" t="s">
        <v>235</v>
      </c>
      <c r="D298" s="94" t="s">
        <v>240</v>
      </c>
      <c r="E298" s="94" t="s">
        <v>59</v>
      </c>
      <c r="F298" s="95" t="s">
        <v>546</v>
      </c>
      <c r="G298" s="95" t="s">
        <v>575</v>
      </c>
      <c r="H298" s="95" t="s">
        <v>303</v>
      </c>
      <c r="I298" s="96" t="s">
        <v>282</v>
      </c>
      <c r="J298" s="85"/>
      <c r="K298" s="116">
        <v>0.9657</v>
      </c>
      <c r="L298" s="106" t="str">
        <f>VLOOKUP(B298,QualitativeNotes!B:C,2,FALSE)</f>
        <v>Based on the initial margin requirement of clients out of the top 10 Clearing Members in relation to the overall client initial margin requirement across all Clearing Members.</v>
      </c>
    </row>
    <row r="299" spans="1:12" ht="45" x14ac:dyDescent="0.25">
      <c r="A299" s="92">
        <v>45016</v>
      </c>
      <c r="B299" s="93" t="s">
        <v>441</v>
      </c>
      <c r="C299" s="94" t="s">
        <v>235</v>
      </c>
      <c r="D299" s="94" t="s">
        <v>241</v>
      </c>
      <c r="E299" s="94" t="s">
        <v>59</v>
      </c>
      <c r="F299" s="95" t="s">
        <v>546</v>
      </c>
      <c r="G299" s="95" t="s">
        <v>575</v>
      </c>
      <c r="H299" s="95" t="s">
        <v>303</v>
      </c>
      <c r="I299" s="96" t="s">
        <v>282</v>
      </c>
      <c r="J299" s="85"/>
      <c r="K299" s="116">
        <v>0.96109999999999995</v>
      </c>
      <c r="L299" s="106" t="str">
        <f>VLOOKUP(B299,QualitativeNotes!B:C,2,FALSE)</f>
        <v>Based on the initial margin requirement of clients out of the top 10 Clearing Members in relation to the overall client initial margin requirement across all Clearing Members.</v>
      </c>
    </row>
    <row r="300" spans="1:12" ht="30" x14ac:dyDescent="0.25">
      <c r="A300" s="92">
        <v>45016</v>
      </c>
      <c r="B300" s="93" t="s">
        <v>504</v>
      </c>
      <c r="C300" s="94" t="s">
        <v>242</v>
      </c>
      <c r="D300" s="94" t="s">
        <v>243</v>
      </c>
      <c r="E300" s="94" t="s">
        <v>59</v>
      </c>
      <c r="F300" s="95" t="s">
        <v>546</v>
      </c>
      <c r="G300" s="95" t="s">
        <v>575</v>
      </c>
      <c r="H300" s="95" t="s">
        <v>303</v>
      </c>
      <c r="I300" s="96" t="s">
        <v>282</v>
      </c>
      <c r="J300" s="85"/>
      <c r="K300" s="116" t="s">
        <v>579</v>
      </c>
      <c r="L300" s="106" t="str">
        <f>VLOOKUP(B300,QualitativeNotes!B:C,2,FALSE)</f>
        <v>no FMI Links</v>
      </c>
    </row>
    <row r="301" spans="1:12" ht="60" x14ac:dyDescent="0.25">
      <c r="A301" s="92">
        <v>45016</v>
      </c>
      <c r="B301" s="93" t="s">
        <v>505</v>
      </c>
      <c r="C301" s="94" t="s">
        <v>246</v>
      </c>
      <c r="D301" s="94" t="s">
        <v>247</v>
      </c>
      <c r="E301" s="94" t="s">
        <v>9</v>
      </c>
      <c r="F301" s="95" t="s">
        <v>546</v>
      </c>
      <c r="G301" s="95" t="s">
        <v>575</v>
      </c>
      <c r="H301" s="95" t="s">
        <v>303</v>
      </c>
      <c r="I301" s="96" t="s">
        <v>282</v>
      </c>
      <c r="J301" s="85"/>
      <c r="K301" s="116" t="s">
        <v>579</v>
      </c>
      <c r="L301" s="106" t="str">
        <f>VLOOKUP(B301,QualitativeNotes!B:C,2,FALSE)</f>
        <v>no FMI Links</v>
      </c>
    </row>
    <row r="302" spans="1:12" ht="60" x14ac:dyDescent="0.25">
      <c r="A302" s="92">
        <v>45016</v>
      </c>
      <c r="B302" s="93" t="s">
        <v>517</v>
      </c>
      <c r="C302" s="94" t="s">
        <v>564</v>
      </c>
      <c r="D302" s="94" t="s">
        <v>249</v>
      </c>
      <c r="E302" s="94" t="s">
        <v>9</v>
      </c>
      <c r="F302" s="95" t="s">
        <v>546</v>
      </c>
      <c r="G302" s="95" t="s">
        <v>575</v>
      </c>
      <c r="H302" s="95" t="s">
        <v>303</v>
      </c>
      <c r="I302" s="96" t="s">
        <v>282</v>
      </c>
      <c r="J302" s="85" t="s">
        <v>286</v>
      </c>
      <c r="K302" s="116" t="s">
        <v>579</v>
      </c>
      <c r="L302" s="106" t="str">
        <f>VLOOKUP(B302,QualitativeNotes!B:C,2,FALSE)</f>
        <v>no FMI Links</v>
      </c>
    </row>
    <row r="303" spans="1:12" ht="60" x14ac:dyDescent="0.25">
      <c r="A303" s="92">
        <v>45016</v>
      </c>
      <c r="B303" s="93" t="s">
        <v>517</v>
      </c>
      <c r="C303" s="94" t="s">
        <v>565</v>
      </c>
      <c r="D303" s="94" t="s">
        <v>249</v>
      </c>
      <c r="E303" s="94" t="s">
        <v>9</v>
      </c>
      <c r="F303" s="95" t="s">
        <v>546</v>
      </c>
      <c r="G303" s="95" t="s">
        <v>575</v>
      </c>
      <c r="H303" s="95" t="s">
        <v>303</v>
      </c>
      <c r="I303" s="96" t="s">
        <v>282</v>
      </c>
      <c r="J303" s="85" t="s">
        <v>287</v>
      </c>
      <c r="K303" s="116" t="s">
        <v>579</v>
      </c>
      <c r="L303" s="106" t="str">
        <f>VLOOKUP(B303,QualitativeNotes!B:C,2,FALSE)</f>
        <v>no FMI Links</v>
      </c>
    </row>
    <row r="304" spans="1:12" ht="90" x14ac:dyDescent="0.25">
      <c r="A304" s="92">
        <v>45016</v>
      </c>
      <c r="B304" s="93" t="s">
        <v>506</v>
      </c>
      <c r="C304" s="94" t="s">
        <v>251</v>
      </c>
      <c r="D304" s="94" t="s">
        <v>252</v>
      </c>
      <c r="E304" s="94" t="s">
        <v>45</v>
      </c>
      <c r="F304" s="95" t="s">
        <v>546</v>
      </c>
      <c r="G304" s="95" t="s">
        <v>575</v>
      </c>
      <c r="H304" s="95" t="s">
        <v>303</v>
      </c>
      <c r="I304" s="96" t="s">
        <v>282</v>
      </c>
      <c r="J304" s="85"/>
      <c r="K304" s="116" t="s">
        <v>579</v>
      </c>
      <c r="L304" s="106" t="str">
        <f>VLOOKUP(B304,QualitativeNotes!B:C,2,FALSE)</f>
        <v>no FMI Links</v>
      </c>
    </row>
    <row r="305" spans="1:12" ht="30" x14ac:dyDescent="0.25">
      <c r="A305" s="92">
        <v>45016</v>
      </c>
      <c r="B305" s="93" t="s">
        <v>507</v>
      </c>
      <c r="C305" s="94" t="s">
        <v>251</v>
      </c>
      <c r="D305" s="94" t="s">
        <v>253</v>
      </c>
      <c r="E305" s="94" t="s">
        <v>43</v>
      </c>
      <c r="F305" s="95" t="s">
        <v>546</v>
      </c>
      <c r="G305" s="95" t="s">
        <v>575</v>
      </c>
      <c r="H305" s="95" t="s">
        <v>303</v>
      </c>
      <c r="I305" s="96" t="s">
        <v>282</v>
      </c>
      <c r="J305" s="85"/>
      <c r="K305" s="116" t="s">
        <v>579</v>
      </c>
      <c r="L305" s="106" t="str">
        <f>VLOOKUP(B305,QualitativeNotes!B:C,2,FALSE)</f>
        <v>no FMI Links</v>
      </c>
    </row>
    <row r="306" spans="1:12" ht="30" x14ac:dyDescent="0.25">
      <c r="A306" s="92">
        <v>45016</v>
      </c>
      <c r="B306" s="93" t="s">
        <v>508</v>
      </c>
      <c r="C306" s="94" t="s">
        <v>251</v>
      </c>
      <c r="D306" s="94" t="s">
        <v>254</v>
      </c>
      <c r="E306" s="94" t="s">
        <v>43</v>
      </c>
      <c r="F306" s="95" t="s">
        <v>546</v>
      </c>
      <c r="G306" s="95" t="s">
        <v>575</v>
      </c>
      <c r="H306" s="95" t="s">
        <v>303</v>
      </c>
      <c r="I306" s="96" t="s">
        <v>282</v>
      </c>
      <c r="J306" s="85"/>
      <c r="K306" s="116" t="s">
        <v>579</v>
      </c>
      <c r="L306" s="106" t="str">
        <f>VLOOKUP(B306,QualitativeNotes!B:C,2,FALSE)</f>
        <v>no FMI Links</v>
      </c>
    </row>
    <row r="307" spans="1:12" ht="45" x14ac:dyDescent="0.25">
      <c r="A307" s="92">
        <v>45016</v>
      </c>
      <c r="B307" s="93" t="s">
        <v>509</v>
      </c>
      <c r="C307" s="94" t="s">
        <v>251</v>
      </c>
      <c r="D307" s="94" t="s">
        <v>255</v>
      </c>
      <c r="E307" s="94" t="s">
        <v>45</v>
      </c>
      <c r="F307" s="95" t="s">
        <v>546</v>
      </c>
      <c r="G307" s="95" t="s">
        <v>575</v>
      </c>
      <c r="H307" s="95" t="s">
        <v>303</v>
      </c>
      <c r="I307" s="96" t="s">
        <v>282</v>
      </c>
      <c r="J307" s="85"/>
      <c r="K307" s="116" t="s">
        <v>579</v>
      </c>
      <c r="L307" s="106" t="str">
        <f>VLOOKUP(B307,QualitativeNotes!B:C,2,FALSE)</f>
        <v>no FMI Links</v>
      </c>
    </row>
    <row r="308" spans="1:12" x14ac:dyDescent="0.25">
      <c r="A308" s="92">
        <v>45016</v>
      </c>
      <c r="B308" s="93" t="s">
        <v>510</v>
      </c>
      <c r="C308" s="94" t="s">
        <v>251</v>
      </c>
      <c r="D308" s="94" t="s">
        <v>108</v>
      </c>
      <c r="E308" s="94" t="s">
        <v>59</v>
      </c>
      <c r="F308" s="95" t="s">
        <v>546</v>
      </c>
      <c r="G308" s="95" t="s">
        <v>575</v>
      </c>
      <c r="H308" s="95" t="s">
        <v>303</v>
      </c>
      <c r="I308" s="96" t="s">
        <v>282</v>
      </c>
      <c r="J308" s="85"/>
      <c r="K308" s="116" t="s">
        <v>579</v>
      </c>
      <c r="L308" s="106" t="str">
        <f>VLOOKUP(B308,QualitativeNotes!B:C,2,FALSE)</f>
        <v>no FMI Links</v>
      </c>
    </row>
    <row r="309" spans="1:12" ht="75" x14ac:dyDescent="0.25">
      <c r="A309" s="92">
        <v>45016</v>
      </c>
      <c r="B309" s="93" t="s">
        <v>511</v>
      </c>
      <c r="C309" s="94" t="s">
        <v>256</v>
      </c>
      <c r="D309" s="94" t="s">
        <v>257</v>
      </c>
      <c r="E309" s="94" t="s">
        <v>9</v>
      </c>
      <c r="F309" s="95" t="s">
        <v>546</v>
      </c>
      <c r="G309" s="95" t="s">
        <v>575</v>
      </c>
      <c r="H309" s="95" t="s">
        <v>303</v>
      </c>
      <c r="I309" s="96" t="s">
        <v>282</v>
      </c>
      <c r="J309" s="85"/>
      <c r="K309" s="116" t="s">
        <v>579</v>
      </c>
      <c r="L309" s="106" t="str">
        <f>VLOOKUP(B309,QualitativeNotes!B:C,2,FALSE)</f>
        <v>no FMI Links</v>
      </c>
    </row>
    <row r="310" spans="1:12" ht="30" x14ac:dyDescent="0.25">
      <c r="A310" s="92">
        <v>45016</v>
      </c>
      <c r="B310" s="93" t="s">
        <v>512</v>
      </c>
      <c r="C310" s="94" t="s">
        <v>256</v>
      </c>
      <c r="D310" s="94" t="s">
        <v>258</v>
      </c>
      <c r="E310" s="94" t="s">
        <v>43</v>
      </c>
      <c r="F310" s="95" t="s">
        <v>546</v>
      </c>
      <c r="G310" s="95" t="s">
        <v>575</v>
      </c>
      <c r="H310" s="95" t="s">
        <v>303</v>
      </c>
      <c r="I310" s="96" t="s">
        <v>282</v>
      </c>
      <c r="J310" s="85"/>
      <c r="K310" s="116" t="s">
        <v>579</v>
      </c>
      <c r="L310" s="106" t="str">
        <f>VLOOKUP(B310,QualitativeNotes!B:C,2,FALSE)</f>
        <v>no FMI Links</v>
      </c>
    </row>
    <row r="311" spans="1:12" ht="75" x14ac:dyDescent="0.25">
      <c r="A311" s="92">
        <v>45016</v>
      </c>
      <c r="B311" s="93" t="s">
        <v>513</v>
      </c>
      <c r="C311" s="94" t="s">
        <v>259</v>
      </c>
      <c r="D311" s="94" t="s">
        <v>260</v>
      </c>
      <c r="E311" s="94" t="s">
        <v>9</v>
      </c>
      <c r="F311" s="95" t="s">
        <v>546</v>
      </c>
      <c r="G311" s="95" t="s">
        <v>575</v>
      </c>
      <c r="H311" s="95" t="s">
        <v>303</v>
      </c>
      <c r="I311" s="96" t="s">
        <v>282</v>
      </c>
      <c r="J311" s="85"/>
      <c r="K311" s="116" t="s">
        <v>579</v>
      </c>
      <c r="L311" s="106" t="str">
        <f>VLOOKUP(B311,QualitativeNotes!B:C,2,FALSE)</f>
        <v>no FMI Links</v>
      </c>
    </row>
    <row r="312" spans="1:12" ht="30" x14ac:dyDescent="0.25">
      <c r="A312" s="92">
        <v>45016</v>
      </c>
      <c r="B312" s="93" t="s">
        <v>514</v>
      </c>
      <c r="C312" s="94" t="s">
        <v>259</v>
      </c>
      <c r="D312" s="94" t="s">
        <v>258</v>
      </c>
      <c r="E312" s="94" t="s">
        <v>43</v>
      </c>
      <c r="F312" s="95" t="s">
        <v>546</v>
      </c>
      <c r="G312" s="95" t="s">
        <v>575</v>
      </c>
      <c r="H312" s="95" t="s">
        <v>303</v>
      </c>
      <c r="I312" s="96" t="s">
        <v>282</v>
      </c>
      <c r="J312" s="85"/>
      <c r="K312" s="116" t="s">
        <v>579</v>
      </c>
      <c r="L312" s="106" t="str">
        <f>VLOOKUP(B312,QualitativeNotes!B:C,2,FALSE)</f>
        <v>no FMI Links</v>
      </c>
    </row>
    <row r="313" spans="1:12" ht="45" x14ac:dyDescent="0.25">
      <c r="A313" s="92">
        <v>45016</v>
      </c>
      <c r="B313" s="93" t="s">
        <v>515</v>
      </c>
      <c r="C313" s="94" t="s">
        <v>261</v>
      </c>
      <c r="D313" s="94" t="s">
        <v>262</v>
      </c>
      <c r="E313" s="94" t="s">
        <v>59</v>
      </c>
      <c r="F313" s="95" t="s">
        <v>546</v>
      </c>
      <c r="G313" s="95" t="s">
        <v>575</v>
      </c>
      <c r="H313" s="95" t="s">
        <v>303</v>
      </c>
      <c r="I313" s="96" t="s">
        <v>282</v>
      </c>
      <c r="J313" s="85"/>
      <c r="K313" s="116" t="s">
        <v>579</v>
      </c>
      <c r="L313" s="106" t="str">
        <f>VLOOKUP(B313,QualitativeNotes!B:C,2,FALSE)</f>
        <v>no FMI Links</v>
      </c>
    </row>
    <row r="314" spans="1:12" ht="45" x14ac:dyDescent="0.25">
      <c r="A314" s="92">
        <v>45016</v>
      </c>
      <c r="B314" s="93" t="s">
        <v>516</v>
      </c>
      <c r="C314" s="94" t="s">
        <v>261</v>
      </c>
      <c r="D314" s="94" t="s">
        <v>263</v>
      </c>
      <c r="E314" s="94" t="s">
        <v>59</v>
      </c>
      <c r="F314" s="95" t="s">
        <v>546</v>
      </c>
      <c r="G314" s="95" t="s">
        <v>575</v>
      </c>
      <c r="H314" s="95" t="s">
        <v>303</v>
      </c>
      <c r="I314" s="96" t="s">
        <v>282</v>
      </c>
      <c r="J314" s="85"/>
      <c r="K314" s="116" t="s">
        <v>579</v>
      </c>
      <c r="L314" s="106" t="str">
        <f>VLOOKUP(B314,QualitativeNotes!B:C,2,FALSE)</f>
        <v>no FMI Links</v>
      </c>
    </row>
    <row r="315" spans="1:12" ht="45" x14ac:dyDescent="0.25">
      <c r="A315" s="92">
        <v>45016</v>
      </c>
      <c r="B315" s="93" t="s">
        <v>518</v>
      </c>
      <c r="C315" s="94" t="s">
        <v>264</v>
      </c>
      <c r="D315" s="94" t="s">
        <v>265</v>
      </c>
      <c r="E315" s="94" t="s">
        <v>45</v>
      </c>
      <c r="F315" s="95" t="s">
        <v>1</v>
      </c>
      <c r="G315" s="95" t="s">
        <v>575</v>
      </c>
      <c r="H315" s="95" t="s">
        <v>303</v>
      </c>
      <c r="I315" s="96" t="s">
        <v>282</v>
      </c>
      <c r="J315" s="85" t="s">
        <v>526</v>
      </c>
      <c r="K315" s="127" t="s">
        <v>619</v>
      </c>
      <c r="L315" s="106" t="str">
        <f>VLOOKUP(B315,QualitativeNotes!B:C,2,FALSE)</f>
        <v>Rules and publicly available data published via website.</v>
      </c>
    </row>
    <row r="316" spans="1:12" ht="45" x14ac:dyDescent="0.25">
      <c r="A316" s="92">
        <v>45016</v>
      </c>
      <c r="B316" s="93" t="s">
        <v>519</v>
      </c>
      <c r="C316" s="94" t="s">
        <v>264</v>
      </c>
      <c r="D316" s="94" t="s">
        <v>268</v>
      </c>
      <c r="E316" s="94" t="s">
        <v>9</v>
      </c>
      <c r="F316" s="95" t="s">
        <v>1</v>
      </c>
      <c r="G316" s="95" t="s">
        <v>575</v>
      </c>
      <c r="H316" s="95" t="s">
        <v>303</v>
      </c>
      <c r="I316" s="96" t="s">
        <v>282</v>
      </c>
      <c r="J316" s="85" t="s">
        <v>526</v>
      </c>
      <c r="K316" s="127" t="s">
        <v>619</v>
      </c>
      <c r="L316" s="106" t="str">
        <f>VLOOKUP(B316,QualitativeNotes!B:C,2,FALSE)</f>
        <v>Rules and publicly available data published via website.</v>
      </c>
    </row>
    <row r="317" spans="1:12" ht="60" x14ac:dyDescent="0.25">
      <c r="A317" s="92">
        <v>45016</v>
      </c>
      <c r="B317" s="93" t="s">
        <v>520</v>
      </c>
      <c r="C317" s="94" t="s">
        <v>270</v>
      </c>
      <c r="D317" s="94" t="s">
        <v>271</v>
      </c>
      <c r="E317" s="94" t="s">
        <v>9</v>
      </c>
      <c r="F317" s="95" t="s">
        <v>1</v>
      </c>
      <c r="G317" s="95" t="s">
        <v>575</v>
      </c>
      <c r="H317" s="95" t="s">
        <v>303</v>
      </c>
      <c r="I317" s="96" t="s">
        <v>282</v>
      </c>
      <c r="J317" s="85" t="s">
        <v>526</v>
      </c>
      <c r="K317" s="127" t="s">
        <v>619</v>
      </c>
      <c r="L317" s="106" t="str">
        <f>VLOOKUP(B317,QualitativeNotes!B:C,2,FALSE)</f>
        <v>Rules and publicly available data published via website.</v>
      </c>
    </row>
    <row r="318" spans="1:12" ht="30" x14ac:dyDescent="0.25">
      <c r="A318" s="92">
        <v>45016</v>
      </c>
      <c r="B318" s="93" t="s">
        <v>521</v>
      </c>
      <c r="C318" s="94" t="s">
        <v>264</v>
      </c>
      <c r="D318" s="94" t="s">
        <v>272</v>
      </c>
      <c r="E318" s="94" t="s">
        <v>43</v>
      </c>
      <c r="F318" s="95" t="s">
        <v>1</v>
      </c>
      <c r="G318" s="95" t="s">
        <v>575</v>
      </c>
      <c r="H318" s="95" t="s">
        <v>303</v>
      </c>
      <c r="I318" s="96" t="s">
        <v>282</v>
      </c>
      <c r="J318" s="85" t="s">
        <v>526</v>
      </c>
      <c r="K318" s="127" t="s">
        <v>619</v>
      </c>
      <c r="L318" s="106" t="str">
        <f>VLOOKUP(B318,QualitativeNotes!B:C,2,FALSE)</f>
        <v>Rules and publicly available data published via website.</v>
      </c>
    </row>
    <row r="319" spans="1:12" ht="30" x14ac:dyDescent="0.25">
      <c r="A319" s="92">
        <v>45016</v>
      </c>
      <c r="B319" s="93" t="s">
        <v>522</v>
      </c>
      <c r="C319" s="94" t="s">
        <v>264</v>
      </c>
      <c r="D319" s="94" t="s">
        <v>274</v>
      </c>
      <c r="E319" s="94" t="s">
        <v>43</v>
      </c>
      <c r="F319" s="95" t="s">
        <v>1</v>
      </c>
      <c r="G319" s="95" t="s">
        <v>575</v>
      </c>
      <c r="H319" s="95" t="s">
        <v>303</v>
      </c>
      <c r="I319" s="96" t="s">
        <v>282</v>
      </c>
      <c r="J319" s="85" t="s">
        <v>526</v>
      </c>
      <c r="K319" s="127" t="s">
        <v>619</v>
      </c>
      <c r="L319" s="106" t="str">
        <f>VLOOKUP(B319,QualitativeNotes!B:C,2,FALSE)</f>
        <v>Rules and publicly available data published via website.</v>
      </c>
    </row>
    <row r="320" spans="1:12" ht="30" x14ac:dyDescent="0.25">
      <c r="A320" s="92">
        <v>45016</v>
      </c>
      <c r="B320" s="93" t="s">
        <v>523</v>
      </c>
      <c r="C320" s="94" t="s">
        <v>264</v>
      </c>
      <c r="D320" s="94" t="s">
        <v>276</v>
      </c>
      <c r="E320" s="94" t="s">
        <v>43</v>
      </c>
      <c r="F320" s="95" t="s">
        <v>1</v>
      </c>
      <c r="G320" s="95" t="s">
        <v>575</v>
      </c>
      <c r="H320" s="95" t="s">
        <v>303</v>
      </c>
      <c r="I320" s="96" t="s">
        <v>282</v>
      </c>
      <c r="J320" s="85" t="s">
        <v>526</v>
      </c>
      <c r="K320" s="127" t="s">
        <v>619</v>
      </c>
      <c r="L320" s="106" t="str">
        <f>VLOOKUP(B320,QualitativeNotes!B:C,2,FALSE)</f>
        <v>Rules and publicly available data published via website.</v>
      </c>
    </row>
    <row r="321" spans="1:12" ht="45" x14ac:dyDescent="0.25">
      <c r="A321" s="92">
        <v>45016</v>
      </c>
      <c r="B321" s="93" t="s">
        <v>524</v>
      </c>
      <c r="C321" s="94" t="s">
        <v>278</v>
      </c>
      <c r="D321" s="94" t="s">
        <v>279</v>
      </c>
      <c r="E321" s="94" t="s">
        <v>23</v>
      </c>
      <c r="F321" s="95" t="s">
        <v>1</v>
      </c>
      <c r="G321" s="95" t="s">
        <v>575</v>
      </c>
      <c r="H321" s="95" t="s">
        <v>303</v>
      </c>
      <c r="I321" s="96" t="s">
        <v>282</v>
      </c>
      <c r="J321" s="85" t="s">
        <v>315</v>
      </c>
      <c r="K321" s="98" t="s">
        <v>579</v>
      </c>
      <c r="L321" s="106">
        <f>VLOOKUP(B321,QualitativeNotes!B:C,2,FALSE)</f>
        <v>0</v>
      </c>
    </row>
    <row r="322" spans="1:12" ht="30" x14ac:dyDescent="0.25">
      <c r="A322" s="92">
        <v>45016</v>
      </c>
      <c r="B322" s="93" t="s">
        <v>525</v>
      </c>
      <c r="C322" s="94" t="s">
        <v>278</v>
      </c>
      <c r="D322" s="94" t="s">
        <v>281</v>
      </c>
      <c r="E322" s="94" t="s">
        <v>9</v>
      </c>
      <c r="F322" s="95" t="s">
        <v>1</v>
      </c>
      <c r="G322" s="95" t="s">
        <v>575</v>
      </c>
      <c r="H322" s="95" t="s">
        <v>303</v>
      </c>
      <c r="I322" s="96" t="s">
        <v>282</v>
      </c>
      <c r="J322" s="85" t="s">
        <v>315</v>
      </c>
      <c r="K322" s="98" t="s">
        <v>579</v>
      </c>
      <c r="L322" s="106">
        <f>VLOOKUP(B322,QualitativeNotes!B:C,2,FALSE)</f>
        <v>0</v>
      </c>
    </row>
  </sheetData>
  <autoFilter ref="A1:L322" xr:uid="{FAD4CB04-CF0D-4879-8989-1900EADD05C1}"/>
  <phoneticPr fontId="8" type="noConversion"/>
  <hyperlinks>
    <hyperlink ref="K57" r:id="rId1" xr:uid="{BD6B2F00-5F4F-4B59-A380-5BDE0F860300}"/>
    <hyperlink ref="K157" r:id="rId2" xr:uid="{9C64FB59-3124-4ED5-8520-8BEF23DE39FB}"/>
    <hyperlink ref="K320" r:id="rId3" xr:uid="{3B45D45D-B8EE-41C1-B3CC-8F892035BA5E}"/>
    <hyperlink ref="K315:K319" r:id="rId4" display="https://www.ecc.de/en/" xr:uid="{F8C7006E-893F-4129-81BF-6AFD963122BB}"/>
    <hyperlink ref="K217" r:id="rId5" xr:uid="{311893F3-4D8D-4885-A329-DEA56C119AE6}"/>
  </hyperlinks>
  <pageMargins left="0.7" right="0.7" top="0.75" bottom="0.75" header="0.3" footer="0.3"/>
  <pageSetup paperSize="5" scale="52" orientation="landscape" r:id="rId6"/>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3E9D-E02D-4BF4-9670-FD9AFB8AC854}">
  <sheetPr codeName="Sheet1"/>
  <dimension ref="A1:DU23"/>
  <sheetViews>
    <sheetView topLeftCell="J1" zoomScaleNormal="100" workbookViewId="0">
      <pane ySplit="1" topLeftCell="A2" activePane="bottomLeft" state="frozen"/>
      <selection pane="bottomLeft" activeCell="P2" sqref="P2"/>
    </sheetView>
  </sheetViews>
  <sheetFormatPr defaultColWidth="90.7109375" defaultRowHeight="15" customHeight="1" x14ac:dyDescent="0.25"/>
  <cols>
    <col min="1" max="1" width="13.42578125" style="1" bestFit="1" customWidth="1"/>
    <col min="2" max="2" width="15.28515625" style="2" bestFit="1" customWidth="1"/>
    <col min="3" max="3" width="22.7109375" style="2" bestFit="1" customWidth="1"/>
    <col min="4" max="4" width="11.140625" style="2" bestFit="1" customWidth="1"/>
    <col min="5" max="5" width="12.7109375" style="3" bestFit="1" customWidth="1"/>
    <col min="6" max="7" width="7.42578125" style="3" bestFit="1" customWidth="1"/>
    <col min="8" max="9" width="15.42578125" style="3" bestFit="1" customWidth="1"/>
    <col min="10" max="10" width="14.140625" style="3" customWidth="1"/>
    <col min="11" max="11" width="14.28515625" style="3" customWidth="1"/>
    <col min="12" max="13" width="15.42578125" style="3" bestFit="1" customWidth="1"/>
    <col min="14" max="14" width="10.85546875" style="3" bestFit="1" customWidth="1"/>
    <col min="15" max="15" width="15.140625" style="3" customWidth="1"/>
    <col min="16" max="16" width="9" style="4" bestFit="1" customWidth="1"/>
    <col min="17" max="17" width="19.28515625" style="5" customWidth="1"/>
    <col min="18" max="19" width="8.28515625" style="5" bestFit="1" customWidth="1"/>
    <col min="20" max="20" width="60.28515625" style="4" bestFit="1" customWidth="1"/>
    <col min="21" max="21" width="29.28515625" style="4" bestFit="1" customWidth="1"/>
    <col min="22" max="22" width="8.85546875" style="6" bestFit="1" customWidth="1"/>
    <col min="23" max="23" width="9" style="4" bestFit="1" customWidth="1"/>
    <col min="24" max="24" width="9.85546875" style="40" bestFit="1" customWidth="1"/>
    <col min="25" max="25" width="8.28515625" style="5" bestFit="1" customWidth="1"/>
    <col min="26" max="26" width="53.85546875" style="4" bestFit="1" customWidth="1"/>
    <col min="27" max="27" width="37.7109375" style="4" bestFit="1" customWidth="1"/>
    <col min="28" max="28" width="10.42578125" style="13" bestFit="1" customWidth="1"/>
    <col min="29" max="29" width="68.5703125" style="4" bestFit="1" customWidth="1"/>
    <col min="30" max="30" width="10.42578125" style="13" bestFit="1" customWidth="1"/>
    <col min="31" max="31" width="7.42578125" style="6" bestFit="1" customWidth="1"/>
    <col min="32" max="32" width="10.42578125" style="13" bestFit="1" customWidth="1"/>
    <col min="33" max="33" width="43.5703125" style="4" bestFit="1" customWidth="1"/>
    <col min="34" max="34" width="13.42578125" style="13" bestFit="1" customWidth="1"/>
    <col min="35" max="35" width="67" style="4" bestFit="1" customWidth="1"/>
    <col min="36" max="36" width="13.42578125" style="13" bestFit="1" customWidth="1"/>
    <col min="37" max="37" width="18.42578125" style="4" bestFit="1" customWidth="1"/>
    <col min="38" max="38" width="13.42578125" style="13" bestFit="1" customWidth="1"/>
    <col min="39" max="39" width="60" style="4" bestFit="1" customWidth="1"/>
    <col min="40" max="40" width="10" style="4" bestFit="1" customWidth="1"/>
    <col min="41" max="41" width="13.42578125" style="13" bestFit="1" customWidth="1"/>
    <col min="42" max="42" width="10.28515625" style="5" bestFit="1" customWidth="1"/>
    <col min="43" max="44" width="11" style="4" bestFit="1" customWidth="1"/>
    <col min="45" max="45" width="11.7109375" style="5" customWidth="1"/>
    <col min="46" max="46" width="11.140625" style="6" customWidth="1"/>
    <col min="47" max="47" width="15.7109375" style="3" customWidth="1"/>
    <col min="48" max="48" width="15" style="3" customWidth="1"/>
    <col min="49" max="49" width="15.7109375" style="3" customWidth="1"/>
    <col min="50" max="50" width="14.5703125" style="3" customWidth="1"/>
    <col min="51" max="51" width="17" style="3" customWidth="1"/>
    <col min="52" max="52" width="9" style="4" bestFit="1" customWidth="1"/>
    <col min="53" max="54" width="29.28515625" style="4" bestFit="1" customWidth="1"/>
    <col min="55" max="55" width="10.85546875" style="3" bestFit="1" customWidth="1"/>
    <col min="56" max="56" width="8.28515625" style="5" bestFit="1" customWidth="1"/>
    <col min="57" max="62" width="9.28515625" style="6" bestFit="1" customWidth="1"/>
    <col min="63" max="67" width="12.42578125" style="4" bestFit="1" customWidth="1"/>
    <col min="68" max="71" width="9.28515625" style="6" bestFit="1" customWidth="1"/>
    <col min="72" max="72" width="49" style="3" bestFit="1" customWidth="1"/>
    <col min="73" max="78" width="11.85546875" style="3" bestFit="1" customWidth="1"/>
    <col min="79" max="79" width="9.7109375" style="4" bestFit="1" customWidth="1"/>
    <col min="80" max="80" width="12.42578125" style="4" bestFit="1" customWidth="1"/>
    <col min="81" max="82" width="9.28515625" style="6" bestFit="1" customWidth="1"/>
    <col min="83" max="83" width="18.140625" style="3" customWidth="1"/>
    <col min="84" max="84" width="18.5703125" style="3" customWidth="1"/>
    <col min="85" max="91" width="9.28515625" style="6" bestFit="1" customWidth="1"/>
    <col min="92" max="92" width="9.28515625" style="3" bestFit="1" customWidth="1"/>
    <col min="93" max="97" width="10.28515625" style="6" bestFit="1" customWidth="1"/>
    <col min="98" max="98" width="10.28515625" style="3" bestFit="1" customWidth="1"/>
    <col min="99" max="99" width="12.42578125" style="4" bestFit="1" customWidth="1"/>
    <col min="100" max="100" width="14.42578125" style="4" customWidth="1"/>
    <col min="101" max="101" width="10.28515625" style="5" bestFit="1" customWidth="1"/>
    <col min="102" max="102" width="10.28515625" style="6" bestFit="1" customWidth="1"/>
    <col min="103" max="104" width="11.85546875" style="3" bestFit="1" customWidth="1"/>
    <col min="105" max="106" width="9.28515625" style="6" bestFit="1" customWidth="1"/>
    <col min="107" max="107" width="16.42578125" style="4" bestFit="1" customWidth="1"/>
    <col min="108" max="116" width="11.28515625" style="5" bestFit="1" customWidth="1"/>
    <col min="117" max="119" width="9.28515625" style="6" bestFit="1" customWidth="1"/>
    <col min="120" max="121" width="9.28515625" style="5" bestFit="1" customWidth="1"/>
    <col min="122" max="125" width="11.28515625" style="6" bestFit="1" customWidth="1"/>
    <col min="126" max="161" width="10.7109375" style="2" customWidth="1"/>
    <col min="162" max="16384" width="90.7109375" style="2"/>
  </cols>
  <sheetData>
    <row r="1" spans="1:125" s="17" customFormat="1" ht="15" customHeight="1" x14ac:dyDescent="0.25">
      <c r="A1" s="16" t="s">
        <v>0</v>
      </c>
      <c r="B1" s="17" t="s">
        <v>2</v>
      </c>
      <c r="C1" s="17" t="s">
        <v>3</v>
      </c>
      <c r="D1" s="17" t="s">
        <v>4</v>
      </c>
      <c r="E1" s="18" t="s">
        <v>321</v>
      </c>
      <c r="F1" s="18" t="s">
        <v>322</v>
      </c>
      <c r="G1" s="18" t="s">
        <v>323</v>
      </c>
      <c r="H1" s="18" t="s">
        <v>324</v>
      </c>
      <c r="I1" s="18" t="s">
        <v>325</v>
      </c>
      <c r="J1" s="18" t="s">
        <v>326</v>
      </c>
      <c r="K1" s="18" t="s">
        <v>327</v>
      </c>
      <c r="L1" s="18" t="s">
        <v>328</v>
      </c>
      <c r="M1" s="18" t="s">
        <v>329</v>
      </c>
      <c r="N1" s="18" t="s">
        <v>330</v>
      </c>
      <c r="O1" s="18" t="s">
        <v>331</v>
      </c>
      <c r="P1" s="19" t="s">
        <v>332</v>
      </c>
      <c r="Q1" s="20" t="s">
        <v>333</v>
      </c>
      <c r="R1" s="20" t="s">
        <v>334</v>
      </c>
      <c r="S1" s="20" t="s">
        <v>335</v>
      </c>
      <c r="T1" s="19" t="s">
        <v>336</v>
      </c>
      <c r="U1" s="19" t="s">
        <v>337</v>
      </c>
      <c r="V1" s="21" t="s">
        <v>338</v>
      </c>
      <c r="W1" s="19" t="s">
        <v>339</v>
      </c>
      <c r="X1" s="39" t="s">
        <v>340</v>
      </c>
      <c r="Y1" s="20" t="s">
        <v>341</v>
      </c>
      <c r="Z1" s="19" t="s">
        <v>342</v>
      </c>
      <c r="AA1" s="19" t="s">
        <v>343</v>
      </c>
      <c r="AB1" s="22" t="s">
        <v>344</v>
      </c>
      <c r="AC1" s="19" t="s">
        <v>345</v>
      </c>
      <c r="AD1" s="22" t="s">
        <v>346</v>
      </c>
      <c r="AE1" s="21" t="s">
        <v>347</v>
      </c>
      <c r="AF1" s="22" t="s">
        <v>348</v>
      </c>
      <c r="AG1" s="19" t="s">
        <v>349</v>
      </c>
      <c r="AH1" s="22" t="s">
        <v>350</v>
      </c>
      <c r="AI1" s="19" t="s">
        <v>351</v>
      </c>
      <c r="AJ1" s="22" t="s">
        <v>352</v>
      </c>
      <c r="AK1" s="19" t="s">
        <v>353</v>
      </c>
      <c r="AL1" s="22" t="s">
        <v>354</v>
      </c>
      <c r="AM1" s="19" t="s">
        <v>355</v>
      </c>
      <c r="AN1" s="19" t="s">
        <v>356</v>
      </c>
      <c r="AO1" s="22" t="s">
        <v>357</v>
      </c>
      <c r="AP1" s="20" t="s">
        <v>358</v>
      </c>
      <c r="AQ1" s="19" t="s">
        <v>359</v>
      </c>
      <c r="AR1" s="19" t="s">
        <v>360</v>
      </c>
      <c r="AS1" s="20" t="s">
        <v>361</v>
      </c>
      <c r="AT1" s="21" t="s">
        <v>362</v>
      </c>
      <c r="AU1" s="18" t="s">
        <v>363</v>
      </c>
      <c r="AV1" s="18" t="s">
        <v>364</v>
      </c>
      <c r="AW1" s="18" t="s">
        <v>365</v>
      </c>
      <c r="AX1" s="18" t="s">
        <v>366</v>
      </c>
      <c r="AY1" s="18" t="s">
        <v>367</v>
      </c>
      <c r="AZ1" s="19" t="s">
        <v>368</v>
      </c>
      <c r="BA1" s="19" t="s">
        <v>369</v>
      </c>
      <c r="BB1" s="19" t="s">
        <v>370</v>
      </c>
      <c r="BC1" s="18" t="s">
        <v>371</v>
      </c>
      <c r="BD1" s="20" t="s">
        <v>372</v>
      </c>
      <c r="BE1" s="21" t="s">
        <v>373</v>
      </c>
      <c r="BF1" s="21" t="s">
        <v>374</v>
      </c>
      <c r="BG1" s="21" t="s">
        <v>375</v>
      </c>
      <c r="BH1" s="21" t="s">
        <v>376</v>
      </c>
      <c r="BI1" s="21" t="s">
        <v>377</v>
      </c>
      <c r="BJ1" s="21" t="s">
        <v>378</v>
      </c>
      <c r="BK1" s="19" t="s">
        <v>379</v>
      </c>
      <c r="BL1" s="19" t="s">
        <v>380</v>
      </c>
      <c r="BM1" s="19" t="s">
        <v>381</v>
      </c>
      <c r="BN1" s="19" t="s">
        <v>382</v>
      </c>
      <c r="BO1" s="19" t="s">
        <v>383</v>
      </c>
      <c r="BP1" s="21" t="s">
        <v>384</v>
      </c>
      <c r="BQ1" s="21" t="s">
        <v>385</v>
      </c>
      <c r="BR1" s="21" t="s">
        <v>386</v>
      </c>
      <c r="BS1" s="21" t="s">
        <v>387</v>
      </c>
      <c r="BT1" s="18" t="s">
        <v>388</v>
      </c>
      <c r="BU1" s="18" t="s">
        <v>389</v>
      </c>
      <c r="BV1" s="18" t="s">
        <v>390</v>
      </c>
      <c r="BW1" s="18" t="s">
        <v>391</v>
      </c>
      <c r="BX1" s="18" t="s">
        <v>392</v>
      </c>
      <c r="BY1" s="18" t="s">
        <v>393</v>
      </c>
      <c r="BZ1" s="18" t="s">
        <v>394</v>
      </c>
      <c r="CA1" s="19" t="s">
        <v>395</v>
      </c>
      <c r="CB1" s="19" t="s">
        <v>396</v>
      </c>
      <c r="CC1" s="21" t="s">
        <v>397</v>
      </c>
      <c r="CD1" s="21" t="s">
        <v>398</v>
      </c>
      <c r="CE1" s="18" t="s">
        <v>399</v>
      </c>
      <c r="CF1" s="18" t="s">
        <v>400</v>
      </c>
      <c r="CG1" s="21" t="s">
        <v>401</v>
      </c>
      <c r="CH1" s="21" t="s">
        <v>402</v>
      </c>
      <c r="CI1" s="21" t="s">
        <v>403</v>
      </c>
      <c r="CJ1" s="21" t="s">
        <v>404</v>
      </c>
      <c r="CK1" s="21" t="s">
        <v>405</v>
      </c>
      <c r="CL1" s="21" t="s">
        <v>406</v>
      </c>
      <c r="CM1" s="21" t="s">
        <v>407</v>
      </c>
      <c r="CN1" s="18" t="s">
        <v>408</v>
      </c>
      <c r="CO1" s="21" t="s">
        <v>409</v>
      </c>
      <c r="CP1" s="21" t="s">
        <v>410</v>
      </c>
      <c r="CQ1" s="21" t="s">
        <v>411</v>
      </c>
      <c r="CR1" s="21" t="s">
        <v>412</v>
      </c>
      <c r="CS1" s="21" t="s">
        <v>413</v>
      </c>
      <c r="CT1" s="18" t="s">
        <v>414</v>
      </c>
      <c r="CU1" s="19" t="s">
        <v>415</v>
      </c>
      <c r="CV1" s="19" t="s">
        <v>416</v>
      </c>
      <c r="CW1" s="20" t="s">
        <v>417</v>
      </c>
      <c r="CX1" s="21" t="s">
        <v>418</v>
      </c>
      <c r="CY1" s="18" t="s">
        <v>419</v>
      </c>
      <c r="CZ1" s="18" t="s">
        <v>420</v>
      </c>
      <c r="DA1" s="21" t="s">
        <v>421</v>
      </c>
      <c r="DB1" s="21" t="s">
        <v>422</v>
      </c>
      <c r="DC1" s="19" t="s">
        <v>423</v>
      </c>
      <c r="DD1" s="20" t="s">
        <v>424</v>
      </c>
      <c r="DE1" s="20" t="s">
        <v>425</v>
      </c>
      <c r="DF1" s="20" t="s">
        <v>426</v>
      </c>
      <c r="DG1" s="20" t="s">
        <v>427</v>
      </c>
      <c r="DH1" s="20" t="s">
        <v>428</v>
      </c>
      <c r="DI1" s="20" t="s">
        <v>429</v>
      </c>
      <c r="DJ1" s="20" t="s">
        <v>430</v>
      </c>
      <c r="DK1" s="20" t="s">
        <v>431</v>
      </c>
      <c r="DL1" s="20" t="s">
        <v>432</v>
      </c>
      <c r="DM1" s="21" t="s">
        <v>433</v>
      </c>
      <c r="DN1" s="21" t="s">
        <v>434</v>
      </c>
      <c r="DO1" s="21" t="s">
        <v>435</v>
      </c>
      <c r="DP1" s="20" t="s">
        <v>436</v>
      </c>
      <c r="DQ1" s="20" t="s">
        <v>437</v>
      </c>
      <c r="DR1" s="21" t="s">
        <v>438</v>
      </c>
      <c r="DS1" s="21" t="s">
        <v>439</v>
      </c>
      <c r="DT1" s="21" t="s">
        <v>440</v>
      </c>
      <c r="DU1" s="21" t="s">
        <v>441</v>
      </c>
    </row>
    <row r="2" spans="1:125" s="15" customFormat="1" ht="15" customHeight="1" x14ac:dyDescent="0.25">
      <c r="A2" s="16">
        <v>45016</v>
      </c>
      <c r="B2" s="17" t="s">
        <v>1</v>
      </c>
      <c r="C2" s="17" t="s">
        <v>575</v>
      </c>
      <c r="D2" s="17" t="s">
        <v>303</v>
      </c>
      <c r="E2" s="107">
        <f>ECC_ConsolidatedDataFile!K2</f>
        <v>35000000</v>
      </c>
      <c r="F2" s="102">
        <v>0</v>
      </c>
      <c r="G2" s="102">
        <v>0</v>
      </c>
      <c r="H2" s="107">
        <v>2006364468.0599999</v>
      </c>
      <c r="I2" s="107">
        <v>2254533837.4414172</v>
      </c>
      <c r="J2" s="107">
        <v>0</v>
      </c>
      <c r="K2" s="107">
        <v>35000000</v>
      </c>
      <c r="L2" s="107">
        <v>1301364468.0599995</v>
      </c>
      <c r="M2" s="107">
        <v>1301364468.0599995</v>
      </c>
      <c r="N2" s="107">
        <v>0</v>
      </c>
      <c r="O2" s="107">
        <v>82721.7</v>
      </c>
      <c r="P2" s="121" t="s">
        <v>585</v>
      </c>
      <c r="Q2" s="130" t="s">
        <v>622</v>
      </c>
      <c r="R2" s="115">
        <v>0</v>
      </c>
      <c r="S2" s="115">
        <v>0</v>
      </c>
      <c r="T2" s="109" t="s">
        <v>587</v>
      </c>
      <c r="U2" s="19" t="s">
        <v>588</v>
      </c>
      <c r="V2" s="117">
        <v>0.999</v>
      </c>
      <c r="W2" s="121" t="s">
        <v>589</v>
      </c>
      <c r="X2" s="125">
        <v>255</v>
      </c>
      <c r="Y2" s="115">
        <v>0</v>
      </c>
      <c r="Z2" s="109" t="s">
        <v>591</v>
      </c>
      <c r="AA2" s="110" t="s">
        <v>593</v>
      </c>
      <c r="AB2" s="111" t="s">
        <v>594</v>
      </c>
      <c r="AC2" s="110" t="s">
        <v>625</v>
      </c>
      <c r="AD2" s="111" t="s">
        <v>594</v>
      </c>
      <c r="AE2" s="112" t="s">
        <v>596</v>
      </c>
      <c r="AF2" s="111" t="s">
        <v>594</v>
      </c>
      <c r="AG2" s="19" t="s">
        <v>627</v>
      </c>
      <c r="AH2" s="111" t="s">
        <v>594</v>
      </c>
      <c r="AI2" s="110" t="s">
        <v>592</v>
      </c>
      <c r="AJ2" s="111" t="s">
        <v>594</v>
      </c>
      <c r="AK2" s="19" t="s">
        <v>622</v>
      </c>
      <c r="AL2" s="111" t="s">
        <v>594</v>
      </c>
      <c r="AM2" s="109" t="s">
        <v>595</v>
      </c>
      <c r="AN2" s="110" t="s">
        <v>285</v>
      </c>
      <c r="AO2" s="111" t="s">
        <v>594</v>
      </c>
      <c r="AP2" s="115">
        <v>520</v>
      </c>
      <c r="AQ2" s="19" t="s">
        <v>285</v>
      </c>
      <c r="AR2" s="19" t="s">
        <v>600</v>
      </c>
      <c r="AS2" s="132">
        <v>204132</v>
      </c>
      <c r="AT2" s="117" t="s">
        <v>626</v>
      </c>
      <c r="AU2" s="107">
        <v>702387249.60000002</v>
      </c>
      <c r="AV2" s="107">
        <v>32577068.23</v>
      </c>
      <c r="AW2" s="107">
        <v>259255638.05000001</v>
      </c>
      <c r="AX2" s="107">
        <v>824869138.16999996</v>
      </c>
      <c r="AY2" s="107">
        <v>1270743965.25</v>
      </c>
      <c r="AZ2" s="19" t="s">
        <v>585</v>
      </c>
      <c r="BA2" s="19" t="s">
        <v>631</v>
      </c>
      <c r="BB2" s="19" t="s">
        <v>579</v>
      </c>
      <c r="BC2" s="107">
        <v>0</v>
      </c>
      <c r="BD2" s="107">
        <v>0</v>
      </c>
      <c r="BE2" s="117" t="s">
        <v>579</v>
      </c>
      <c r="BF2" s="117" t="s">
        <v>579</v>
      </c>
      <c r="BG2" s="117" t="s">
        <v>579</v>
      </c>
      <c r="BH2" s="117" t="s">
        <v>579</v>
      </c>
      <c r="BI2" s="117" t="s">
        <v>579</v>
      </c>
      <c r="BJ2" s="117" t="s">
        <v>579</v>
      </c>
      <c r="BK2" s="117" t="s">
        <v>579</v>
      </c>
      <c r="BL2" s="117" t="s">
        <v>579</v>
      </c>
      <c r="BM2" s="117" t="s">
        <v>579</v>
      </c>
      <c r="BN2" s="117" t="s">
        <v>579</v>
      </c>
      <c r="BO2" s="117" t="s">
        <v>579</v>
      </c>
      <c r="BP2" s="118">
        <v>9.4890000000000002E-2</v>
      </c>
      <c r="BQ2" s="118">
        <v>0.90510000000000002</v>
      </c>
      <c r="BR2" s="118">
        <v>0</v>
      </c>
      <c r="BS2" s="118">
        <v>0</v>
      </c>
      <c r="BT2" s="109" t="s">
        <v>597</v>
      </c>
      <c r="BU2" s="18" t="s">
        <v>598</v>
      </c>
      <c r="BV2" s="18" t="s">
        <v>598</v>
      </c>
      <c r="BW2" s="18" t="s">
        <v>598</v>
      </c>
      <c r="BX2" s="18" t="s">
        <v>598</v>
      </c>
      <c r="BY2" s="18" t="s">
        <v>598</v>
      </c>
      <c r="BZ2" s="18" t="s">
        <v>598</v>
      </c>
      <c r="CA2" s="18" t="s">
        <v>598</v>
      </c>
      <c r="CB2" s="18" t="s">
        <v>598</v>
      </c>
      <c r="CC2" s="18" t="s">
        <v>598</v>
      </c>
      <c r="CD2" s="18" t="s">
        <v>598</v>
      </c>
      <c r="CE2" s="119">
        <v>14597827235.809999</v>
      </c>
      <c r="CF2" s="119">
        <v>2030304468.21</v>
      </c>
      <c r="CG2" s="117">
        <v>1</v>
      </c>
      <c r="CH2" s="117">
        <v>0.99680000000000002</v>
      </c>
      <c r="CI2" s="117">
        <v>0</v>
      </c>
      <c r="CJ2" s="117">
        <v>0</v>
      </c>
      <c r="CK2" s="117">
        <v>3.2000000000000002E-3</v>
      </c>
      <c r="CL2" s="117">
        <v>0</v>
      </c>
      <c r="CM2" s="117">
        <v>0</v>
      </c>
      <c r="CN2" s="102">
        <v>1</v>
      </c>
      <c r="CO2" s="117" t="s">
        <v>579</v>
      </c>
      <c r="CP2" s="117" t="s">
        <v>579</v>
      </c>
      <c r="CQ2" s="117" t="s">
        <v>579</v>
      </c>
      <c r="CR2" s="117" t="s">
        <v>579</v>
      </c>
      <c r="CS2" s="117" t="s">
        <v>579</v>
      </c>
      <c r="CT2" s="117" t="s">
        <v>579</v>
      </c>
      <c r="CU2" s="117" t="s">
        <v>579</v>
      </c>
      <c r="CV2" s="121"/>
      <c r="CW2" s="115">
        <v>1</v>
      </c>
      <c r="CX2" s="117" t="s">
        <v>579</v>
      </c>
      <c r="CY2" s="123" t="s">
        <v>579</v>
      </c>
      <c r="CZ2" s="123" t="s">
        <v>579</v>
      </c>
      <c r="DA2" s="134">
        <v>0.99</v>
      </c>
      <c r="DB2" s="134" t="s">
        <v>616</v>
      </c>
      <c r="DC2" s="135" t="s">
        <v>607</v>
      </c>
      <c r="DD2" s="115">
        <v>24</v>
      </c>
      <c r="DE2" s="115">
        <v>4</v>
      </c>
      <c r="DF2" s="115">
        <v>91</v>
      </c>
      <c r="DG2" s="115">
        <v>0</v>
      </c>
      <c r="DH2" s="115">
        <v>1</v>
      </c>
      <c r="DI2" s="115">
        <v>15</v>
      </c>
      <c r="DJ2" s="115">
        <v>103</v>
      </c>
      <c r="DK2" s="115">
        <v>31</v>
      </c>
      <c r="DL2" s="115">
        <v>88</v>
      </c>
      <c r="DM2" s="117" t="s">
        <v>579</v>
      </c>
      <c r="DN2" s="118">
        <v>0.83379999999999999</v>
      </c>
      <c r="DO2" s="118">
        <v>0.94499999999999995</v>
      </c>
      <c r="DP2" s="115">
        <v>652</v>
      </c>
      <c r="DQ2" s="115">
        <v>24</v>
      </c>
      <c r="DR2" s="117">
        <v>0.91469999999999996</v>
      </c>
      <c r="DS2" s="117">
        <v>0.84870000000000001</v>
      </c>
      <c r="DT2" s="117">
        <v>0.9657</v>
      </c>
      <c r="DU2" s="117">
        <v>0.96109999999999995</v>
      </c>
    </row>
    <row r="3" spans="1:125" s="15" customFormat="1" ht="15" customHeight="1" x14ac:dyDescent="0.25">
      <c r="A3" s="16"/>
      <c r="B3" s="17"/>
      <c r="C3" s="17"/>
      <c r="D3" s="17"/>
      <c r="E3" s="18"/>
      <c r="F3" s="18"/>
      <c r="G3" s="18"/>
      <c r="H3" s="18"/>
      <c r="I3" s="18"/>
      <c r="J3" s="18"/>
      <c r="K3" s="18"/>
      <c r="L3" s="18"/>
      <c r="M3" s="18"/>
      <c r="N3" s="18"/>
      <c r="O3" s="18"/>
      <c r="P3" s="19"/>
      <c r="Q3" s="20"/>
      <c r="R3" s="20"/>
      <c r="S3" s="20"/>
      <c r="T3" s="19"/>
      <c r="U3" s="19"/>
      <c r="V3" s="21"/>
      <c r="W3" s="19"/>
      <c r="X3" s="39"/>
      <c r="Y3" s="20"/>
      <c r="Z3" s="19"/>
      <c r="AA3" s="19"/>
      <c r="AB3" s="22"/>
      <c r="AC3" s="19"/>
      <c r="AD3" s="22"/>
      <c r="AE3" s="21"/>
      <c r="AF3" s="22"/>
      <c r="AG3" s="19"/>
      <c r="AH3" s="22"/>
      <c r="AI3" s="19"/>
      <c r="AJ3" s="22"/>
      <c r="AK3" s="19"/>
      <c r="AL3" s="22"/>
      <c r="AM3" s="19"/>
      <c r="AN3" s="19"/>
      <c r="AO3" s="22"/>
      <c r="AP3" s="20"/>
      <c r="AQ3" s="19"/>
      <c r="AR3" s="19"/>
      <c r="AS3" s="20"/>
      <c r="AT3" s="21"/>
      <c r="AU3" s="18"/>
      <c r="AV3" s="18"/>
      <c r="AW3" s="18"/>
      <c r="AX3" s="18"/>
      <c r="AY3" s="18"/>
      <c r="AZ3" s="19"/>
      <c r="BA3" s="19"/>
      <c r="BB3" s="19"/>
      <c r="BC3" s="18"/>
      <c r="BD3" s="20"/>
      <c r="BE3" s="21"/>
      <c r="BF3" s="21"/>
      <c r="BG3" s="21"/>
      <c r="BH3" s="21"/>
      <c r="BI3" s="21"/>
      <c r="BJ3" s="21"/>
      <c r="BK3" s="19"/>
      <c r="BL3" s="19"/>
      <c r="BM3" s="19"/>
      <c r="BN3" s="19"/>
      <c r="BO3" s="19"/>
      <c r="BP3" s="21"/>
      <c r="BQ3" s="21"/>
      <c r="BR3" s="21"/>
      <c r="BS3" s="21"/>
      <c r="BT3" s="18"/>
      <c r="BU3" s="18"/>
      <c r="BV3" s="18"/>
      <c r="BW3" s="18"/>
      <c r="BX3" s="18"/>
      <c r="BY3" s="18"/>
      <c r="BZ3" s="18"/>
      <c r="CA3" s="19"/>
      <c r="CB3" s="19"/>
      <c r="CC3" s="21"/>
      <c r="CD3" s="21"/>
      <c r="CE3" s="18"/>
      <c r="CF3" s="18"/>
      <c r="CG3" s="21"/>
      <c r="CH3" s="21"/>
      <c r="CI3" s="21"/>
      <c r="CJ3" s="21"/>
      <c r="CK3" s="21"/>
      <c r="CL3" s="21"/>
      <c r="CM3" s="21"/>
      <c r="CN3" s="18"/>
      <c r="CO3" s="21"/>
      <c r="CP3" s="21"/>
      <c r="CQ3" s="21"/>
      <c r="CR3" s="21"/>
      <c r="CS3" s="21"/>
      <c r="CT3" s="18"/>
      <c r="CU3" s="19"/>
      <c r="CV3" s="19"/>
      <c r="CW3" s="20"/>
      <c r="CX3" s="21"/>
      <c r="CY3" s="18"/>
      <c r="CZ3" s="18"/>
      <c r="DA3" s="29"/>
      <c r="DB3" s="21"/>
      <c r="DC3" s="19"/>
      <c r="DD3" s="20"/>
      <c r="DE3" s="20"/>
      <c r="DF3" s="20"/>
      <c r="DG3" s="20"/>
      <c r="DH3" s="20"/>
      <c r="DI3" s="20"/>
      <c r="DJ3" s="20"/>
      <c r="DK3" s="20"/>
      <c r="DL3" s="20"/>
      <c r="DM3" s="21"/>
      <c r="DN3" s="21"/>
      <c r="DO3" s="21"/>
      <c r="DP3" s="20"/>
      <c r="DQ3" s="20"/>
      <c r="DR3" s="21"/>
      <c r="DS3" s="21"/>
      <c r="DT3" s="21"/>
      <c r="DU3" s="29"/>
    </row>
    <row r="4" spans="1:125" s="15" customFormat="1" ht="15" customHeight="1" x14ac:dyDescent="0.25">
      <c r="A4" s="16"/>
      <c r="B4" s="17"/>
      <c r="C4" s="17"/>
      <c r="D4" s="17"/>
      <c r="E4" s="18"/>
      <c r="F4" s="18"/>
      <c r="G4" s="18"/>
      <c r="H4" s="18"/>
      <c r="I4" s="18"/>
      <c r="J4" s="18"/>
      <c r="K4" s="18"/>
      <c r="L4" s="18"/>
      <c r="M4" s="18"/>
      <c r="N4" s="18"/>
      <c r="O4" s="18"/>
      <c r="P4" s="19"/>
      <c r="Q4" s="20"/>
      <c r="R4" s="20"/>
      <c r="S4" s="20"/>
      <c r="T4" s="19"/>
      <c r="U4" s="19"/>
      <c r="V4" s="21"/>
      <c r="W4" s="19"/>
      <c r="X4" s="39"/>
      <c r="Y4" s="20"/>
      <c r="Z4" s="19"/>
      <c r="AA4" s="19"/>
      <c r="AB4" s="22"/>
      <c r="AC4" s="19"/>
      <c r="AD4" s="22"/>
      <c r="AE4" s="21"/>
      <c r="AF4" s="22"/>
      <c r="AG4" s="19"/>
      <c r="AH4" s="22"/>
      <c r="AI4" s="19"/>
      <c r="AJ4" s="22"/>
      <c r="AK4" s="19"/>
      <c r="AL4" s="22"/>
      <c r="AM4" s="19"/>
      <c r="AN4" s="19"/>
      <c r="AO4" s="22"/>
      <c r="AP4" s="20"/>
      <c r="AQ4" s="19"/>
      <c r="AR4" s="19"/>
      <c r="AS4" s="20"/>
      <c r="AT4" s="21"/>
      <c r="AU4" s="18"/>
      <c r="AV4" s="18"/>
      <c r="AW4" s="18"/>
      <c r="AX4" s="18"/>
      <c r="AY4" s="18"/>
      <c r="AZ4" s="19"/>
      <c r="BA4" s="19"/>
      <c r="BB4" s="19"/>
      <c r="BC4" s="18"/>
      <c r="BD4" s="20"/>
      <c r="BE4" s="21"/>
      <c r="BF4" s="21"/>
      <c r="BG4" s="21"/>
      <c r="BH4" s="21"/>
      <c r="BI4" s="21"/>
      <c r="BJ4" s="21"/>
      <c r="BK4" s="19"/>
      <c r="BL4" s="19"/>
      <c r="BM4" s="19"/>
      <c r="BN4" s="19"/>
      <c r="BO4" s="19"/>
      <c r="BP4" s="21"/>
      <c r="BQ4" s="21"/>
      <c r="BR4" s="21"/>
      <c r="BS4" s="21"/>
      <c r="BT4" s="18"/>
      <c r="BU4" s="18"/>
      <c r="BV4" s="18"/>
      <c r="BW4" s="18"/>
      <c r="BX4" s="18"/>
      <c r="BY4" s="18"/>
      <c r="BZ4" s="18"/>
      <c r="CA4" s="19"/>
      <c r="CB4" s="19"/>
      <c r="CC4" s="21"/>
      <c r="CD4" s="21"/>
      <c r="CE4" s="18"/>
      <c r="CF4" s="18"/>
      <c r="CG4" s="21"/>
      <c r="CH4" s="21"/>
      <c r="CI4" s="21"/>
      <c r="CJ4" s="21"/>
      <c r="CK4" s="21"/>
      <c r="CL4" s="21"/>
      <c r="CM4" s="21"/>
      <c r="CN4" s="18"/>
      <c r="CO4" s="21"/>
      <c r="CP4" s="21"/>
      <c r="CQ4" s="21"/>
      <c r="CR4" s="21"/>
      <c r="CS4" s="21"/>
      <c r="CT4" s="18"/>
      <c r="CU4" s="19"/>
      <c r="CV4" s="19"/>
      <c r="CW4" s="20"/>
      <c r="CX4" s="21"/>
      <c r="CY4" s="18"/>
      <c r="CZ4" s="18"/>
      <c r="DA4" s="21"/>
      <c r="DB4" s="21"/>
      <c r="DC4" s="19"/>
      <c r="DD4" s="20"/>
      <c r="DE4" s="20"/>
      <c r="DF4" s="20"/>
      <c r="DG4" s="20"/>
      <c r="DH4" s="20"/>
      <c r="DI4" s="20"/>
      <c r="DJ4" s="20"/>
      <c r="DK4" s="20"/>
      <c r="DL4" s="20"/>
      <c r="DM4" s="21"/>
      <c r="DN4" s="21"/>
      <c r="DO4" s="21"/>
      <c r="DP4" s="20"/>
      <c r="DQ4" s="20"/>
      <c r="DR4" s="21"/>
      <c r="DS4" s="21"/>
      <c r="DT4" s="21"/>
      <c r="DU4" s="21"/>
    </row>
    <row r="5" spans="1:125" ht="15" customHeight="1" x14ac:dyDescent="0.25">
      <c r="A5" s="16"/>
      <c r="B5" s="17"/>
      <c r="C5" s="17"/>
      <c r="D5" s="17"/>
      <c r="E5" s="18"/>
      <c r="F5" s="18"/>
      <c r="G5" s="18"/>
      <c r="H5" s="18"/>
      <c r="I5" s="18"/>
      <c r="J5" s="18"/>
      <c r="K5" s="18"/>
      <c r="L5" s="18"/>
      <c r="M5" s="18"/>
      <c r="N5" s="18"/>
      <c r="O5" s="18"/>
      <c r="P5" s="19"/>
      <c r="Q5" s="20"/>
      <c r="R5" s="20"/>
      <c r="S5" s="20"/>
      <c r="T5" s="19"/>
      <c r="U5" s="19"/>
      <c r="V5" s="21"/>
      <c r="W5" s="19"/>
      <c r="X5" s="39"/>
      <c r="Y5" s="20"/>
      <c r="Z5" s="19"/>
      <c r="AA5" s="19"/>
      <c r="AB5" s="22"/>
      <c r="AC5" s="19"/>
      <c r="AD5" s="22"/>
      <c r="AE5" s="21"/>
      <c r="AF5" s="22"/>
      <c r="AG5" s="19"/>
      <c r="AH5" s="22"/>
      <c r="AI5" s="19"/>
      <c r="AJ5" s="22"/>
      <c r="AK5" s="19"/>
      <c r="AL5" s="22"/>
      <c r="AM5" s="19"/>
      <c r="AN5" s="19"/>
      <c r="AO5" s="22"/>
      <c r="AP5" s="20"/>
      <c r="AQ5" s="19"/>
      <c r="AR5" s="19"/>
      <c r="AS5" s="20"/>
      <c r="AT5" s="21"/>
      <c r="AU5" s="18"/>
      <c r="AV5" s="18"/>
      <c r="AW5" s="18"/>
      <c r="AX5" s="18"/>
      <c r="AY5" s="18"/>
      <c r="AZ5" s="19"/>
      <c r="BA5" s="19"/>
      <c r="BB5" s="19"/>
      <c r="BC5" s="18"/>
      <c r="BD5" s="20"/>
      <c r="BE5" s="21"/>
      <c r="BF5" s="21"/>
      <c r="BG5" s="21"/>
      <c r="BH5" s="21"/>
      <c r="BI5" s="21"/>
      <c r="BJ5" s="21"/>
      <c r="BK5" s="19"/>
      <c r="BL5" s="19"/>
      <c r="BM5" s="19"/>
      <c r="BN5" s="19"/>
      <c r="BO5" s="19"/>
      <c r="BP5" s="21"/>
      <c r="BQ5" s="21"/>
      <c r="BR5" s="21"/>
      <c r="BS5" s="21"/>
      <c r="BT5" s="18"/>
      <c r="BU5" s="18"/>
      <c r="BV5" s="18"/>
      <c r="BW5" s="18"/>
      <c r="BX5" s="18"/>
      <c r="BY5" s="18"/>
      <c r="BZ5" s="18"/>
      <c r="CA5" s="19"/>
      <c r="CB5" s="19"/>
      <c r="CC5" s="21"/>
      <c r="CD5" s="21"/>
      <c r="CE5" s="18"/>
      <c r="CF5" s="18"/>
      <c r="CG5" s="21"/>
      <c r="CH5" s="21"/>
      <c r="CI5" s="21"/>
      <c r="CJ5" s="21"/>
      <c r="CK5" s="21"/>
      <c r="CL5" s="21"/>
      <c r="CM5" s="21"/>
      <c r="CN5" s="18"/>
      <c r="CO5" s="21"/>
      <c r="CP5" s="21"/>
      <c r="CQ5" s="21"/>
      <c r="CR5" s="21"/>
      <c r="CS5" s="21"/>
      <c r="CT5" s="18"/>
      <c r="CU5" s="19"/>
      <c r="CV5" s="19"/>
      <c r="CW5" s="20"/>
      <c r="CX5" s="21"/>
      <c r="CY5" s="18"/>
      <c r="CZ5" s="18"/>
      <c r="DA5" s="21"/>
      <c r="DB5" s="21"/>
      <c r="DC5" s="19"/>
      <c r="DD5" s="20"/>
      <c r="DE5" s="20"/>
      <c r="DF5" s="20"/>
      <c r="DG5" s="20"/>
      <c r="DH5" s="20"/>
      <c r="DI5" s="20"/>
      <c r="DJ5" s="20"/>
      <c r="DK5" s="20"/>
      <c r="DL5" s="20"/>
      <c r="DM5" s="21"/>
      <c r="DN5" s="21"/>
      <c r="DO5" s="21"/>
      <c r="DP5" s="20"/>
      <c r="DQ5" s="20"/>
      <c r="DR5" s="21"/>
      <c r="DS5" s="21"/>
      <c r="DT5" s="21"/>
      <c r="DU5" s="21"/>
    </row>
    <row r="6" spans="1:125" ht="15" customHeight="1" x14ac:dyDescent="0.25">
      <c r="A6" s="16"/>
      <c r="B6" s="17"/>
      <c r="C6" s="17"/>
      <c r="D6" s="17"/>
      <c r="E6" s="18"/>
      <c r="F6" s="18"/>
      <c r="G6" s="18"/>
      <c r="H6" s="18"/>
      <c r="I6" s="18"/>
      <c r="J6" s="18"/>
      <c r="K6" s="18"/>
      <c r="L6" s="18"/>
      <c r="M6" s="18"/>
      <c r="N6" s="18"/>
      <c r="O6" s="18"/>
      <c r="P6" s="19"/>
      <c r="Q6" s="20"/>
      <c r="R6" s="20"/>
      <c r="S6" s="20"/>
      <c r="T6" s="19"/>
      <c r="U6" s="19"/>
      <c r="V6" s="21"/>
      <c r="W6" s="19"/>
      <c r="X6" s="39"/>
      <c r="Y6" s="20"/>
      <c r="Z6" s="19"/>
      <c r="AA6" s="19"/>
      <c r="AB6" s="22"/>
      <c r="AC6" s="19"/>
      <c r="AD6" s="22"/>
      <c r="AE6" s="21"/>
      <c r="AF6" s="22"/>
      <c r="AG6" s="19"/>
      <c r="AH6" s="22"/>
      <c r="AI6" s="19"/>
      <c r="AJ6" s="22"/>
      <c r="AK6" s="19"/>
      <c r="AL6" s="22"/>
      <c r="AM6" s="19"/>
      <c r="AN6" s="19"/>
      <c r="AO6" s="22"/>
      <c r="AP6" s="20"/>
      <c r="AQ6" s="19"/>
      <c r="AR6" s="19"/>
      <c r="AS6" s="20"/>
      <c r="AT6" s="21"/>
      <c r="AU6" s="18"/>
      <c r="AV6" s="18"/>
      <c r="AW6" s="18"/>
      <c r="AX6" s="18"/>
      <c r="AY6" s="18"/>
      <c r="AZ6" s="19"/>
      <c r="BA6" s="19"/>
      <c r="BB6" s="19"/>
      <c r="BC6" s="18"/>
      <c r="BD6" s="20"/>
      <c r="BE6" s="21"/>
      <c r="BF6" s="21"/>
      <c r="BG6" s="21"/>
      <c r="BH6" s="21"/>
      <c r="BI6" s="21"/>
      <c r="BJ6" s="21"/>
      <c r="BK6" s="19"/>
      <c r="BL6" s="19"/>
      <c r="BM6" s="19"/>
      <c r="BN6" s="19"/>
      <c r="BO6" s="19"/>
      <c r="BP6" s="21"/>
      <c r="BQ6" s="21"/>
      <c r="BR6" s="21"/>
      <c r="BS6" s="21"/>
      <c r="BT6" s="18"/>
      <c r="BU6" s="18"/>
      <c r="BV6" s="18"/>
      <c r="BW6" s="18"/>
      <c r="BX6" s="18"/>
      <c r="BY6" s="18"/>
      <c r="BZ6" s="18"/>
      <c r="CA6" s="19"/>
      <c r="CB6" s="19"/>
      <c r="CC6" s="21"/>
      <c r="CD6" s="21"/>
      <c r="CE6" s="18"/>
      <c r="CF6" s="18"/>
      <c r="CG6" s="21"/>
      <c r="CH6" s="21"/>
      <c r="CI6" s="21"/>
      <c r="CJ6" s="21"/>
      <c r="CK6" s="21"/>
      <c r="CL6" s="21"/>
      <c r="CM6" s="21"/>
      <c r="CN6" s="18"/>
      <c r="CO6" s="21"/>
      <c r="CP6" s="21"/>
      <c r="CQ6" s="21"/>
      <c r="CR6" s="21"/>
      <c r="CS6" s="21"/>
      <c r="CT6" s="18"/>
      <c r="CU6" s="19"/>
      <c r="CV6" s="19"/>
      <c r="CW6" s="20"/>
      <c r="CX6" s="21"/>
      <c r="CY6" s="18"/>
      <c r="CZ6" s="18"/>
      <c r="DA6" s="21"/>
      <c r="DB6" s="21"/>
      <c r="DC6" s="19"/>
      <c r="DD6" s="20"/>
      <c r="DE6" s="20"/>
      <c r="DF6" s="20"/>
      <c r="DG6" s="20"/>
      <c r="DH6" s="20"/>
      <c r="DI6" s="20"/>
      <c r="DJ6" s="20"/>
      <c r="DK6" s="20"/>
      <c r="DL6" s="20"/>
      <c r="DM6" s="21"/>
      <c r="DN6" s="21"/>
      <c r="DO6" s="21"/>
      <c r="DP6" s="20"/>
      <c r="DQ6" s="20"/>
      <c r="DR6" s="21"/>
      <c r="DS6" s="21"/>
      <c r="DT6" s="21"/>
      <c r="DU6" s="21"/>
    </row>
    <row r="7" spans="1:125" ht="15" customHeight="1" x14ac:dyDescent="0.25">
      <c r="A7" s="16"/>
      <c r="B7" s="17"/>
      <c r="C7" s="17"/>
      <c r="D7" s="17"/>
      <c r="E7" s="18"/>
      <c r="F7" s="18"/>
      <c r="G7" s="18"/>
      <c r="H7" s="18"/>
      <c r="I7" s="18"/>
      <c r="J7" s="18"/>
      <c r="K7" s="18"/>
      <c r="L7" s="18"/>
      <c r="M7" s="18"/>
      <c r="N7" s="18"/>
      <c r="O7" s="18"/>
      <c r="P7" s="19"/>
      <c r="Q7" s="20"/>
      <c r="R7" s="20"/>
      <c r="S7" s="20"/>
      <c r="T7" s="19"/>
      <c r="U7" s="19"/>
      <c r="V7" s="21"/>
      <c r="W7" s="19"/>
      <c r="X7" s="39"/>
      <c r="Y7" s="20"/>
      <c r="Z7" s="19"/>
      <c r="AA7" s="19"/>
      <c r="AB7" s="22"/>
      <c r="AC7" s="19"/>
      <c r="AD7" s="22"/>
      <c r="AE7" s="21"/>
      <c r="AF7" s="22"/>
      <c r="AG7" s="19"/>
      <c r="AH7" s="22"/>
      <c r="AI7" s="19"/>
      <c r="AJ7" s="22"/>
      <c r="AK7" s="19"/>
      <c r="AL7" s="22"/>
      <c r="AM7" s="19"/>
      <c r="AN7" s="19"/>
      <c r="AO7" s="22"/>
      <c r="AP7" s="20"/>
      <c r="AQ7" s="19"/>
      <c r="AR7" s="19"/>
      <c r="AS7" s="20"/>
      <c r="AT7" s="21"/>
      <c r="AU7" s="18"/>
      <c r="AV7" s="18"/>
      <c r="AW7" s="18"/>
      <c r="AX7" s="18"/>
      <c r="AY7" s="18"/>
      <c r="AZ7" s="19"/>
      <c r="BA7" s="19"/>
      <c r="BB7" s="19"/>
      <c r="BC7" s="18"/>
      <c r="BD7" s="20"/>
      <c r="BE7" s="21"/>
      <c r="BF7" s="21"/>
      <c r="BG7" s="21"/>
      <c r="BH7" s="21"/>
      <c r="BI7" s="21"/>
      <c r="BJ7" s="21"/>
      <c r="BK7" s="19"/>
      <c r="BL7" s="19"/>
      <c r="BM7" s="19"/>
      <c r="BN7" s="19"/>
      <c r="BO7" s="19"/>
      <c r="BP7" s="21"/>
      <c r="BQ7" s="21"/>
      <c r="BR7" s="21"/>
      <c r="BS7" s="21"/>
      <c r="BT7" s="18"/>
      <c r="BU7" s="18"/>
      <c r="BV7" s="18"/>
      <c r="BW7" s="18"/>
      <c r="BX7" s="18"/>
      <c r="BY7" s="18"/>
      <c r="BZ7" s="18"/>
      <c r="CA7" s="19"/>
      <c r="CB7" s="19"/>
      <c r="CC7" s="21"/>
      <c r="CD7" s="21"/>
      <c r="CE7" s="18"/>
      <c r="CF7" s="18"/>
      <c r="CG7" s="21"/>
      <c r="CH7" s="21"/>
      <c r="CI7" s="21"/>
      <c r="CJ7" s="21"/>
      <c r="CK7" s="21"/>
      <c r="CL7" s="21"/>
      <c r="CM7" s="21"/>
      <c r="CN7" s="18"/>
      <c r="CO7" s="21"/>
      <c r="CP7" s="21"/>
      <c r="CQ7" s="21"/>
      <c r="CR7" s="21"/>
      <c r="CS7" s="21"/>
      <c r="CT7" s="18"/>
      <c r="CU7" s="19"/>
      <c r="CV7" s="19"/>
      <c r="CW7" s="20"/>
      <c r="CX7" s="21"/>
      <c r="CY7" s="18"/>
      <c r="CZ7" s="18"/>
      <c r="DA7" s="21"/>
      <c r="DB7" s="21"/>
      <c r="DC7" s="19"/>
      <c r="DD7" s="20"/>
      <c r="DE7" s="20"/>
      <c r="DF7" s="20"/>
      <c r="DG7" s="20"/>
      <c r="DH7" s="20"/>
      <c r="DI7" s="20"/>
      <c r="DJ7" s="20"/>
      <c r="DK7" s="20"/>
      <c r="DL7" s="20"/>
      <c r="DM7" s="21"/>
      <c r="DN7" s="21"/>
      <c r="DO7" s="21"/>
      <c r="DP7" s="20"/>
      <c r="DQ7" s="20"/>
      <c r="DR7" s="21"/>
      <c r="DS7" s="21"/>
      <c r="DT7" s="21"/>
      <c r="DU7" s="21"/>
    </row>
    <row r="8" spans="1:125" ht="15" customHeight="1" x14ac:dyDescent="0.25">
      <c r="A8" s="16"/>
      <c r="B8" s="17"/>
      <c r="C8" s="17"/>
      <c r="D8" s="17"/>
      <c r="E8" s="18"/>
      <c r="F8" s="18"/>
      <c r="G8" s="18"/>
      <c r="H8" s="18"/>
      <c r="I8" s="18"/>
      <c r="J8" s="18"/>
      <c r="K8" s="18"/>
      <c r="L8" s="18"/>
      <c r="M8" s="18"/>
      <c r="N8" s="18"/>
      <c r="O8" s="18"/>
      <c r="P8" s="19"/>
      <c r="Q8" s="20"/>
      <c r="R8" s="20"/>
      <c r="S8" s="20"/>
      <c r="T8" s="19"/>
      <c r="U8" s="19"/>
      <c r="V8" s="21"/>
      <c r="W8" s="19"/>
      <c r="X8" s="39"/>
      <c r="Y8" s="20"/>
      <c r="Z8" s="19"/>
      <c r="AA8" s="19"/>
      <c r="AB8" s="22"/>
      <c r="AC8" s="19"/>
      <c r="AD8" s="22"/>
      <c r="AE8" s="21"/>
      <c r="AF8" s="22"/>
      <c r="AG8" s="19"/>
      <c r="AH8" s="22"/>
      <c r="AI8" s="19"/>
      <c r="AJ8" s="22"/>
      <c r="AK8" s="19"/>
      <c r="AL8" s="22"/>
      <c r="AM8" s="19"/>
      <c r="AN8" s="19"/>
      <c r="AO8" s="22"/>
      <c r="AP8" s="20"/>
      <c r="AQ8" s="19"/>
      <c r="AR8" s="19"/>
      <c r="AS8" s="20"/>
      <c r="AT8" s="21"/>
      <c r="AU8" s="18"/>
      <c r="AV8" s="18"/>
      <c r="AW8" s="18"/>
      <c r="AX8" s="18"/>
      <c r="AY8" s="18"/>
      <c r="AZ8" s="19"/>
      <c r="BA8" s="19"/>
      <c r="BB8" s="19"/>
      <c r="BC8" s="18"/>
      <c r="BD8" s="20"/>
      <c r="BE8" s="21"/>
      <c r="BF8" s="21"/>
      <c r="BG8" s="21"/>
      <c r="BH8" s="21"/>
      <c r="BI8" s="21"/>
      <c r="BJ8" s="21"/>
      <c r="BK8" s="19"/>
      <c r="BL8" s="19"/>
      <c r="BM8" s="19"/>
      <c r="BN8" s="19"/>
      <c r="BO8" s="19"/>
      <c r="BP8" s="21"/>
      <c r="BQ8" s="21"/>
      <c r="BR8" s="21"/>
      <c r="BS8" s="21"/>
      <c r="BT8" s="18"/>
      <c r="BU8" s="18"/>
      <c r="BV8" s="18"/>
      <c r="BW8" s="18"/>
      <c r="BX8" s="18"/>
      <c r="BY8" s="18"/>
      <c r="BZ8" s="18"/>
      <c r="CA8" s="19"/>
      <c r="CB8" s="19"/>
      <c r="CC8" s="21"/>
      <c r="CD8" s="21"/>
      <c r="CE8" s="18"/>
      <c r="CF8" s="18"/>
      <c r="CG8" s="21"/>
      <c r="CH8" s="21"/>
      <c r="CI8" s="21"/>
      <c r="CJ8" s="21"/>
      <c r="CK8" s="21"/>
      <c r="CL8" s="21"/>
      <c r="CM8" s="21"/>
      <c r="CN8" s="18"/>
      <c r="CO8" s="21"/>
      <c r="CP8" s="21"/>
      <c r="CQ8" s="21"/>
      <c r="CR8" s="21"/>
      <c r="CS8" s="21"/>
      <c r="CT8" s="18"/>
      <c r="CU8" s="19"/>
      <c r="CV8" s="19"/>
      <c r="CW8" s="20"/>
      <c r="CX8" s="21"/>
      <c r="CY8" s="18"/>
      <c r="CZ8" s="18"/>
      <c r="DA8" s="21"/>
      <c r="DB8" s="21"/>
      <c r="DC8" s="19"/>
      <c r="DD8" s="20"/>
      <c r="DE8" s="20"/>
      <c r="DF8" s="20"/>
      <c r="DG8" s="20"/>
      <c r="DH8" s="20"/>
      <c r="DI8" s="20"/>
      <c r="DJ8" s="20"/>
      <c r="DK8" s="20"/>
      <c r="DL8" s="20"/>
      <c r="DM8" s="21"/>
      <c r="DN8" s="21"/>
      <c r="DO8" s="21"/>
      <c r="DP8" s="20"/>
      <c r="DQ8" s="20"/>
      <c r="DR8" s="21"/>
      <c r="DS8" s="21"/>
      <c r="DT8" s="21"/>
      <c r="DU8" s="21"/>
    </row>
    <row r="9" spans="1:125" ht="15" customHeight="1" x14ac:dyDescent="0.25">
      <c r="A9" s="16"/>
      <c r="B9" s="17"/>
      <c r="C9" s="17"/>
      <c r="D9" s="17"/>
      <c r="E9" s="18"/>
      <c r="F9" s="18"/>
      <c r="G9" s="18"/>
      <c r="H9" s="18"/>
      <c r="I9" s="18"/>
      <c r="J9" s="18"/>
      <c r="K9" s="18"/>
      <c r="L9" s="18"/>
      <c r="M9" s="18"/>
      <c r="N9" s="18"/>
      <c r="O9" s="18"/>
      <c r="P9" s="19"/>
      <c r="Q9" s="20"/>
      <c r="R9" s="20"/>
      <c r="S9" s="20"/>
      <c r="T9" s="19"/>
      <c r="U9" s="19"/>
      <c r="V9" s="21"/>
      <c r="W9" s="19"/>
      <c r="X9" s="39"/>
      <c r="Y9" s="20"/>
      <c r="Z9" s="19"/>
      <c r="AA9" s="19"/>
      <c r="AB9" s="22"/>
      <c r="AC9" s="19"/>
      <c r="AD9" s="22"/>
      <c r="AE9" s="21"/>
      <c r="AF9" s="22"/>
      <c r="AG9" s="19"/>
      <c r="AH9" s="22"/>
      <c r="AI9" s="19"/>
      <c r="AJ9" s="22"/>
      <c r="AK9" s="19"/>
      <c r="AL9" s="22"/>
      <c r="AM9" s="19"/>
      <c r="AN9" s="19"/>
      <c r="AO9" s="22"/>
      <c r="AP9" s="20"/>
      <c r="AQ9" s="19"/>
      <c r="AR9" s="19"/>
      <c r="AS9" s="20"/>
      <c r="AT9" s="21"/>
      <c r="AU9" s="18"/>
      <c r="AV9" s="18"/>
      <c r="AW9" s="18"/>
      <c r="AX9" s="18"/>
      <c r="AY9" s="18"/>
      <c r="AZ9" s="19"/>
      <c r="BA9" s="19"/>
      <c r="BB9" s="19"/>
      <c r="BC9" s="18"/>
      <c r="BD9" s="20"/>
      <c r="BE9" s="21"/>
      <c r="BF9" s="21"/>
      <c r="BG9" s="21"/>
      <c r="BH9" s="21"/>
      <c r="BI9" s="21"/>
      <c r="BJ9" s="21"/>
      <c r="BK9" s="19"/>
      <c r="BL9" s="19"/>
      <c r="BM9" s="19"/>
      <c r="BN9" s="19"/>
      <c r="BO9" s="19"/>
      <c r="BP9" s="21"/>
      <c r="BQ9" s="21"/>
      <c r="BR9" s="21"/>
      <c r="BS9" s="21"/>
      <c r="BT9" s="18"/>
      <c r="BU9" s="18"/>
      <c r="BV9" s="18"/>
      <c r="BW9" s="18"/>
      <c r="BX9" s="18"/>
      <c r="BY9" s="18"/>
      <c r="BZ9" s="18"/>
      <c r="CA9" s="19"/>
      <c r="CB9" s="19"/>
      <c r="CC9" s="21"/>
      <c r="CD9" s="21"/>
      <c r="CE9" s="18"/>
      <c r="CF9" s="18"/>
      <c r="CG9" s="21"/>
      <c r="CH9" s="21"/>
      <c r="CI9" s="21"/>
      <c r="CJ9" s="21"/>
      <c r="CK9" s="21"/>
      <c r="CL9" s="21"/>
      <c r="CM9" s="21"/>
      <c r="CN9" s="18"/>
      <c r="CO9" s="21"/>
      <c r="CP9" s="21"/>
      <c r="CQ9" s="21"/>
      <c r="CR9" s="21"/>
      <c r="CS9" s="21"/>
      <c r="CT9" s="18"/>
      <c r="CU9" s="19"/>
      <c r="CV9" s="19"/>
      <c r="CW9" s="20"/>
      <c r="CX9" s="21"/>
      <c r="CY9" s="18"/>
      <c r="CZ9" s="18"/>
      <c r="DA9" s="21"/>
      <c r="DB9" s="21"/>
      <c r="DC9" s="19"/>
      <c r="DD9" s="20"/>
      <c r="DE9" s="20"/>
      <c r="DF9" s="20"/>
      <c r="DG9" s="20"/>
      <c r="DH9" s="20"/>
      <c r="DI9" s="20"/>
      <c r="DJ9" s="20"/>
      <c r="DK9" s="20"/>
      <c r="DL9" s="20"/>
      <c r="DM9" s="21"/>
      <c r="DN9" s="21"/>
      <c r="DO9" s="21"/>
      <c r="DP9" s="20"/>
      <c r="DQ9" s="20"/>
      <c r="DR9" s="21"/>
      <c r="DS9" s="21"/>
      <c r="DT9" s="21"/>
      <c r="DU9" s="21"/>
    </row>
    <row r="10" spans="1:125" ht="15" customHeight="1" x14ac:dyDescent="0.25">
      <c r="A10" s="16"/>
      <c r="B10" s="17"/>
      <c r="C10" s="17"/>
      <c r="D10" s="17"/>
      <c r="E10" s="18"/>
      <c r="F10" s="18"/>
      <c r="G10" s="18"/>
      <c r="H10" s="18"/>
      <c r="I10" s="18"/>
      <c r="J10" s="18"/>
      <c r="K10" s="18"/>
      <c r="L10" s="18"/>
      <c r="M10" s="18"/>
      <c r="N10" s="18"/>
      <c r="O10" s="18"/>
      <c r="P10" s="19"/>
      <c r="Q10" s="20"/>
      <c r="R10" s="20"/>
      <c r="S10" s="20"/>
      <c r="T10" s="19"/>
      <c r="U10" s="19"/>
      <c r="V10" s="21"/>
      <c r="W10" s="19"/>
      <c r="X10" s="39"/>
      <c r="Y10" s="20"/>
      <c r="Z10" s="19"/>
      <c r="AA10" s="19"/>
      <c r="AB10" s="22"/>
      <c r="AC10" s="19"/>
      <c r="AD10" s="22"/>
      <c r="AE10" s="21"/>
      <c r="AF10" s="22"/>
      <c r="AG10" s="19"/>
      <c r="AH10" s="22"/>
      <c r="AI10" s="19"/>
      <c r="AJ10" s="22"/>
      <c r="AK10" s="19"/>
      <c r="AL10" s="22"/>
      <c r="AM10" s="19"/>
      <c r="AN10" s="19"/>
      <c r="AO10" s="22"/>
      <c r="AP10" s="20"/>
      <c r="AQ10" s="19"/>
      <c r="AR10" s="19"/>
      <c r="AS10" s="20"/>
      <c r="AT10" s="21"/>
      <c r="AU10" s="18"/>
      <c r="AV10" s="18"/>
      <c r="AW10" s="18"/>
      <c r="AX10" s="18"/>
      <c r="AY10" s="18"/>
      <c r="AZ10" s="19"/>
      <c r="BA10" s="19"/>
      <c r="BB10" s="19"/>
      <c r="BC10" s="18"/>
      <c r="BD10" s="20"/>
      <c r="BE10" s="21"/>
      <c r="BF10" s="21"/>
      <c r="BG10" s="21"/>
      <c r="BH10" s="21"/>
      <c r="BI10" s="21"/>
      <c r="BJ10" s="21"/>
      <c r="BK10" s="19"/>
      <c r="BL10" s="19"/>
      <c r="BM10" s="19"/>
      <c r="BN10" s="19"/>
      <c r="BO10" s="19"/>
      <c r="BP10" s="21"/>
      <c r="BQ10" s="21"/>
      <c r="BR10" s="21"/>
      <c r="BS10" s="21"/>
      <c r="BT10" s="18"/>
      <c r="BU10" s="18"/>
      <c r="BV10" s="18"/>
      <c r="BW10" s="18"/>
      <c r="BX10" s="18"/>
      <c r="BY10" s="18"/>
      <c r="BZ10" s="18"/>
      <c r="CA10" s="19"/>
      <c r="CB10" s="19"/>
      <c r="CC10" s="21"/>
      <c r="CD10" s="21"/>
      <c r="CE10" s="18"/>
      <c r="CF10" s="18"/>
      <c r="CG10" s="21"/>
      <c r="CH10" s="21"/>
      <c r="CI10" s="21"/>
      <c r="CJ10" s="21"/>
      <c r="CK10" s="21"/>
      <c r="CL10" s="21"/>
      <c r="CM10" s="21"/>
      <c r="CN10" s="18"/>
      <c r="CO10" s="21"/>
      <c r="CP10" s="21"/>
      <c r="CQ10" s="21"/>
      <c r="CR10" s="21"/>
      <c r="CS10" s="21"/>
      <c r="CT10" s="18"/>
      <c r="CU10" s="19"/>
      <c r="CV10" s="19"/>
      <c r="CW10" s="20"/>
      <c r="CX10" s="21"/>
      <c r="CY10" s="18"/>
      <c r="CZ10" s="18"/>
      <c r="DA10" s="21"/>
      <c r="DB10" s="21"/>
      <c r="DC10" s="19"/>
      <c r="DD10" s="20"/>
      <c r="DE10" s="20"/>
      <c r="DF10" s="20"/>
      <c r="DG10" s="20"/>
      <c r="DH10" s="20"/>
      <c r="DI10" s="20"/>
      <c r="DJ10" s="20"/>
      <c r="DK10" s="20"/>
      <c r="DL10" s="20"/>
      <c r="DM10" s="21"/>
      <c r="DN10" s="21"/>
      <c r="DO10" s="21"/>
      <c r="DP10" s="20"/>
      <c r="DQ10" s="20"/>
      <c r="DR10" s="21"/>
      <c r="DS10" s="21"/>
      <c r="DT10" s="21"/>
      <c r="DU10" s="21"/>
    </row>
    <row r="11" spans="1:125" ht="15" customHeight="1" x14ac:dyDescent="0.25">
      <c r="A11" s="16"/>
      <c r="B11" s="17"/>
      <c r="C11" s="17"/>
      <c r="D11" s="17"/>
      <c r="E11" s="18"/>
      <c r="F11" s="18"/>
      <c r="G11" s="18"/>
      <c r="H11" s="18"/>
      <c r="I11" s="18"/>
      <c r="J11" s="18"/>
      <c r="K11" s="18"/>
      <c r="L11" s="18"/>
      <c r="M11" s="18"/>
      <c r="N11" s="18"/>
      <c r="O11" s="18"/>
      <c r="P11" s="19"/>
      <c r="Q11" s="20"/>
      <c r="R11" s="20"/>
      <c r="S11" s="20"/>
      <c r="T11" s="19"/>
      <c r="U11" s="19"/>
      <c r="V11" s="21"/>
      <c r="W11" s="19"/>
      <c r="X11" s="39"/>
      <c r="Y11" s="20"/>
      <c r="Z11" s="19"/>
      <c r="AA11" s="19"/>
      <c r="AB11" s="22"/>
      <c r="AC11" s="19"/>
      <c r="AD11" s="22"/>
      <c r="AE11" s="21"/>
      <c r="AF11" s="22"/>
      <c r="AG11" s="19"/>
      <c r="AH11" s="22"/>
      <c r="AI11" s="19"/>
      <c r="AJ11" s="22"/>
      <c r="AK11" s="19"/>
      <c r="AL11" s="22"/>
      <c r="AM11" s="19"/>
      <c r="AN11" s="19"/>
      <c r="AO11" s="22"/>
      <c r="AP11" s="20"/>
      <c r="AQ11" s="19"/>
      <c r="AR11" s="19"/>
      <c r="AS11" s="20"/>
      <c r="AT11" s="21"/>
      <c r="AU11" s="18"/>
      <c r="AV11" s="18"/>
      <c r="AW11" s="18"/>
      <c r="AX11" s="18"/>
      <c r="AY11" s="18"/>
      <c r="AZ11" s="19"/>
      <c r="BA11" s="19"/>
      <c r="BB11" s="19"/>
      <c r="BC11" s="18"/>
      <c r="BD11" s="20"/>
      <c r="BE11" s="21"/>
      <c r="BF11" s="21"/>
      <c r="BG11" s="21"/>
      <c r="BH11" s="21"/>
      <c r="BI11" s="21"/>
      <c r="BJ11" s="21"/>
      <c r="BK11" s="19"/>
      <c r="BL11" s="19"/>
      <c r="BM11" s="19"/>
      <c r="BN11" s="19"/>
      <c r="BO11" s="19"/>
      <c r="BP11" s="21"/>
      <c r="BQ11" s="21"/>
      <c r="BR11" s="21"/>
      <c r="BS11" s="21"/>
      <c r="BT11" s="18"/>
      <c r="BU11" s="18"/>
      <c r="BV11" s="18"/>
      <c r="BW11" s="18"/>
      <c r="BX11" s="18"/>
      <c r="BY11" s="18"/>
      <c r="BZ11" s="18"/>
      <c r="CA11" s="19"/>
      <c r="CB11" s="19"/>
      <c r="CC11" s="21"/>
      <c r="CD11" s="21"/>
      <c r="CE11" s="18"/>
      <c r="CF11" s="18"/>
      <c r="CG11" s="21"/>
      <c r="CH11" s="21"/>
      <c r="CI11" s="21"/>
      <c r="CJ11" s="21"/>
      <c r="CK11" s="21"/>
      <c r="CL11" s="21"/>
      <c r="CM11" s="21"/>
      <c r="CN11" s="18"/>
      <c r="CO11" s="21"/>
      <c r="CP11" s="21"/>
      <c r="CQ11" s="21"/>
      <c r="CR11" s="21"/>
      <c r="CS11" s="21"/>
      <c r="CT11" s="18"/>
      <c r="CU11" s="19"/>
      <c r="CV11" s="19"/>
      <c r="CW11" s="20"/>
      <c r="CX11" s="21"/>
      <c r="CY11" s="18"/>
      <c r="CZ11" s="18"/>
      <c r="DA11" s="21"/>
      <c r="DB11" s="21"/>
      <c r="DC11" s="19"/>
      <c r="DD11" s="20"/>
      <c r="DE11" s="20"/>
      <c r="DF11" s="20"/>
      <c r="DG11" s="20"/>
      <c r="DH11" s="20"/>
      <c r="DI11" s="20"/>
      <c r="DJ11" s="20"/>
      <c r="DK11" s="20"/>
      <c r="DL11" s="20"/>
      <c r="DM11" s="21"/>
      <c r="DN11" s="21"/>
      <c r="DO11" s="21"/>
      <c r="DP11" s="20"/>
      <c r="DQ11" s="20"/>
      <c r="DR11" s="21"/>
      <c r="DS11" s="21"/>
      <c r="DT11" s="21"/>
      <c r="DU11" s="21"/>
    </row>
    <row r="12" spans="1:125" ht="15" customHeight="1" x14ac:dyDescent="0.25">
      <c r="A12" s="16"/>
      <c r="B12" s="17"/>
      <c r="C12" s="17"/>
      <c r="D12" s="17"/>
      <c r="E12" s="18"/>
      <c r="F12" s="18"/>
      <c r="G12" s="18"/>
      <c r="H12" s="18"/>
      <c r="I12" s="18"/>
      <c r="J12" s="18"/>
      <c r="K12" s="18"/>
      <c r="L12" s="18"/>
      <c r="M12" s="18"/>
      <c r="N12" s="18"/>
      <c r="O12" s="18"/>
      <c r="P12" s="19"/>
      <c r="Q12" s="20"/>
      <c r="R12" s="20"/>
      <c r="S12" s="20"/>
      <c r="T12" s="19"/>
      <c r="U12" s="19"/>
      <c r="V12" s="21"/>
      <c r="W12" s="19"/>
      <c r="X12" s="39"/>
      <c r="Y12" s="20"/>
      <c r="Z12" s="19"/>
      <c r="AA12" s="19"/>
      <c r="AB12" s="22"/>
      <c r="AC12" s="19"/>
      <c r="AD12" s="22"/>
      <c r="AE12" s="21"/>
      <c r="AF12" s="22"/>
      <c r="AG12" s="19"/>
      <c r="AH12" s="22"/>
      <c r="AI12" s="19"/>
      <c r="AJ12" s="22"/>
      <c r="AK12" s="19"/>
      <c r="AL12" s="22"/>
      <c r="AM12" s="19"/>
      <c r="AN12" s="19"/>
      <c r="AO12" s="22"/>
      <c r="AP12" s="20"/>
      <c r="AQ12" s="19"/>
      <c r="AR12" s="19"/>
      <c r="AS12" s="20"/>
      <c r="AT12" s="21"/>
      <c r="AU12" s="18"/>
      <c r="AV12" s="18"/>
      <c r="AW12" s="18"/>
      <c r="AX12" s="18"/>
      <c r="AY12" s="18"/>
      <c r="AZ12" s="19"/>
      <c r="BA12" s="19"/>
      <c r="BB12" s="19"/>
      <c r="BC12" s="18"/>
      <c r="BD12" s="20"/>
      <c r="BE12" s="21"/>
      <c r="BF12" s="21"/>
      <c r="BG12" s="21"/>
      <c r="BH12" s="21"/>
      <c r="BI12" s="21"/>
      <c r="BJ12" s="21"/>
      <c r="BK12" s="19"/>
      <c r="BL12" s="19"/>
      <c r="BM12" s="19"/>
      <c r="BN12" s="19"/>
      <c r="BO12" s="19"/>
      <c r="BP12" s="21"/>
      <c r="BQ12" s="21"/>
      <c r="BR12" s="21"/>
      <c r="BS12" s="21"/>
      <c r="BT12" s="18"/>
      <c r="BU12" s="18"/>
      <c r="BV12" s="18"/>
      <c r="BW12" s="18"/>
      <c r="BX12" s="18"/>
      <c r="BY12" s="18"/>
      <c r="BZ12" s="18"/>
      <c r="CA12" s="19"/>
      <c r="CB12" s="19"/>
      <c r="CC12" s="21"/>
      <c r="CD12" s="21"/>
      <c r="CE12" s="18"/>
      <c r="CF12" s="18"/>
      <c r="CG12" s="21"/>
      <c r="CH12" s="21"/>
      <c r="CI12" s="21"/>
      <c r="CJ12" s="21"/>
      <c r="CK12" s="21"/>
      <c r="CL12" s="21"/>
      <c r="CM12" s="21"/>
      <c r="CN12" s="18"/>
      <c r="CO12" s="21"/>
      <c r="CP12" s="21"/>
      <c r="CQ12" s="21"/>
      <c r="CR12" s="21"/>
      <c r="CS12" s="21"/>
      <c r="CT12" s="18"/>
      <c r="CU12" s="19"/>
      <c r="CV12" s="19"/>
      <c r="CW12" s="20"/>
      <c r="CX12" s="21"/>
      <c r="CY12" s="18"/>
      <c r="CZ12" s="18"/>
      <c r="DA12" s="21"/>
      <c r="DB12" s="21"/>
      <c r="DC12" s="19"/>
      <c r="DD12" s="20"/>
      <c r="DE12" s="20"/>
      <c r="DF12" s="20"/>
      <c r="DG12" s="20"/>
      <c r="DH12" s="20"/>
      <c r="DI12" s="20"/>
      <c r="DJ12" s="20"/>
      <c r="DK12" s="20"/>
      <c r="DL12" s="20"/>
      <c r="DM12" s="21"/>
      <c r="DN12" s="21"/>
      <c r="DO12" s="21"/>
      <c r="DP12" s="20"/>
      <c r="DQ12" s="20"/>
      <c r="DR12" s="21"/>
      <c r="DS12" s="21"/>
      <c r="DT12" s="21"/>
      <c r="DU12" s="21"/>
    </row>
    <row r="13" spans="1:125" ht="15" customHeight="1" x14ac:dyDescent="0.25">
      <c r="A13" s="16"/>
      <c r="B13" s="17"/>
      <c r="C13" s="17"/>
      <c r="D13" s="17"/>
      <c r="E13" s="18"/>
      <c r="F13" s="18"/>
      <c r="G13" s="18"/>
      <c r="H13" s="18"/>
      <c r="I13" s="18"/>
      <c r="J13" s="18"/>
      <c r="K13" s="18"/>
      <c r="L13" s="18"/>
      <c r="M13" s="18"/>
      <c r="N13" s="18"/>
      <c r="O13" s="18"/>
      <c r="P13" s="19"/>
      <c r="Q13" s="20"/>
      <c r="R13" s="20"/>
      <c r="S13" s="20"/>
      <c r="T13" s="19"/>
      <c r="U13" s="19"/>
      <c r="V13" s="21"/>
      <c r="W13" s="19"/>
      <c r="X13" s="39"/>
      <c r="Y13" s="20"/>
      <c r="Z13" s="19"/>
      <c r="AA13" s="19"/>
      <c r="AB13" s="22"/>
      <c r="AC13" s="19"/>
      <c r="AD13" s="22"/>
      <c r="AE13" s="21"/>
      <c r="AF13" s="22"/>
      <c r="AG13" s="19"/>
      <c r="AH13" s="22"/>
      <c r="AI13" s="19"/>
      <c r="AJ13" s="22"/>
      <c r="AK13" s="19"/>
      <c r="AL13" s="22"/>
      <c r="AM13" s="19"/>
      <c r="AN13" s="19"/>
      <c r="AO13" s="22"/>
      <c r="AP13" s="20"/>
      <c r="AQ13" s="19"/>
      <c r="AR13" s="19"/>
      <c r="AS13" s="20"/>
      <c r="AT13" s="21"/>
      <c r="AU13" s="18"/>
      <c r="AV13" s="18"/>
      <c r="AW13" s="18"/>
      <c r="AX13" s="18"/>
      <c r="AY13" s="18"/>
      <c r="AZ13" s="19"/>
      <c r="BA13" s="19"/>
      <c r="BB13" s="19"/>
      <c r="BC13" s="18"/>
      <c r="BD13" s="20"/>
      <c r="BE13" s="21"/>
      <c r="BF13" s="21"/>
      <c r="BG13" s="21"/>
      <c r="BH13" s="21"/>
      <c r="BI13" s="21"/>
      <c r="BJ13" s="21"/>
      <c r="BK13" s="19"/>
      <c r="BL13" s="19"/>
      <c r="BM13" s="19"/>
      <c r="BN13" s="19"/>
      <c r="BO13" s="19"/>
      <c r="BP13" s="21"/>
      <c r="BQ13" s="21"/>
      <c r="BR13" s="21"/>
      <c r="BS13" s="21"/>
      <c r="BT13" s="18"/>
      <c r="BU13" s="18"/>
      <c r="BV13" s="18"/>
      <c r="BW13" s="18"/>
      <c r="BX13" s="18"/>
      <c r="BY13" s="18"/>
      <c r="BZ13" s="18"/>
      <c r="CA13" s="19"/>
      <c r="CB13" s="19"/>
      <c r="CC13" s="21"/>
      <c r="CD13" s="21"/>
      <c r="CE13" s="18"/>
      <c r="CF13" s="18"/>
      <c r="CG13" s="21"/>
      <c r="CH13" s="21"/>
      <c r="CI13" s="21"/>
      <c r="CJ13" s="21"/>
      <c r="CK13" s="21"/>
      <c r="CL13" s="21"/>
      <c r="CM13" s="21"/>
      <c r="CN13" s="18"/>
      <c r="CO13" s="21"/>
      <c r="CP13" s="21"/>
      <c r="CQ13" s="21"/>
      <c r="CR13" s="21"/>
      <c r="CS13" s="21"/>
      <c r="CT13" s="18"/>
      <c r="CU13" s="19"/>
      <c r="CV13" s="19"/>
      <c r="CW13" s="20"/>
      <c r="CX13" s="21"/>
      <c r="CY13" s="18"/>
      <c r="CZ13" s="18"/>
      <c r="DA13" s="21"/>
      <c r="DB13" s="21"/>
      <c r="DC13" s="19"/>
      <c r="DD13" s="20"/>
      <c r="DE13" s="20"/>
      <c r="DF13" s="20"/>
      <c r="DG13" s="20"/>
      <c r="DH13" s="20"/>
      <c r="DI13" s="20"/>
      <c r="DJ13" s="20"/>
      <c r="DK13" s="20"/>
      <c r="DL13" s="20"/>
      <c r="DM13" s="21"/>
      <c r="DN13" s="21"/>
      <c r="DO13" s="21"/>
      <c r="DP13" s="20"/>
      <c r="DQ13" s="20"/>
      <c r="DR13" s="21"/>
      <c r="DS13" s="21"/>
      <c r="DT13" s="21"/>
      <c r="DU13" s="21"/>
    </row>
    <row r="14" spans="1:125" ht="15" customHeight="1" x14ac:dyDescent="0.25">
      <c r="A14" s="16"/>
      <c r="B14" s="17"/>
      <c r="C14" s="17"/>
      <c r="D14" s="17"/>
      <c r="E14" s="18"/>
      <c r="F14" s="18"/>
      <c r="G14" s="18"/>
      <c r="H14" s="18"/>
      <c r="I14" s="18"/>
      <c r="J14" s="18"/>
      <c r="K14" s="18"/>
      <c r="L14" s="18"/>
      <c r="M14" s="18"/>
      <c r="N14" s="18"/>
      <c r="O14" s="18"/>
      <c r="P14" s="19"/>
      <c r="Q14" s="20"/>
      <c r="R14" s="20"/>
      <c r="S14" s="20"/>
      <c r="T14" s="19"/>
      <c r="U14" s="19"/>
      <c r="V14" s="21"/>
      <c r="W14" s="19"/>
      <c r="X14" s="39"/>
      <c r="Y14" s="20"/>
      <c r="Z14" s="19"/>
      <c r="AA14" s="19"/>
      <c r="AB14" s="22"/>
      <c r="AC14" s="19"/>
      <c r="AD14" s="22"/>
      <c r="AE14" s="21"/>
      <c r="AF14" s="22"/>
      <c r="AG14" s="19"/>
      <c r="AH14" s="22"/>
      <c r="AI14" s="19"/>
      <c r="AJ14" s="22"/>
      <c r="AK14" s="19"/>
      <c r="AL14" s="22"/>
      <c r="AM14" s="19"/>
      <c r="AN14" s="19"/>
      <c r="AO14" s="22"/>
      <c r="AP14" s="20"/>
      <c r="AQ14" s="19"/>
      <c r="AR14" s="19"/>
      <c r="AS14" s="20"/>
      <c r="AT14" s="21"/>
      <c r="AU14" s="18"/>
      <c r="AV14" s="18"/>
      <c r="AW14" s="18"/>
      <c r="AX14" s="18"/>
      <c r="AY14" s="18"/>
      <c r="AZ14" s="19"/>
      <c r="BA14" s="19"/>
      <c r="BB14" s="19"/>
      <c r="BC14" s="18"/>
      <c r="BD14" s="20"/>
      <c r="BE14" s="21"/>
      <c r="BF14" s="21"/>
      <c r="BG14" s="21"/>
      <c r="BH14" s="21"/>
      <c r="BI14" s="21"/>
      <c r="BJ14" s="21"/>
      <c r="BK14" s="19"/>
      <c r="BL14" s="19"/>
      <c r="BM14" s="19"/>
      <c r="BN14" s="19"/>
      <c r="BO14" s="19"/>
      <c r="BP14" s="21"/>
      <c r="BQ14" s="21"/>
      <c r="BR14" s="21"/>
      <c r="BS14" s="21"/>
      <c r="BT14" s="18"/>
      <c r="BU14" s="18"/>
      <c r="BV14" s="18"/>
      <c r="BW14" s="18"/>
      <c r="BX14" s="18"/>
      <c r="BY14" s="18"/>
      <c r="BZ14" s="18"/>
      <c r="CA14" s="19"/>
      <c r="CB14" s="19"/>
      <c r="CC14" s="21"/>
      <c r="CD14" s="21"/>
      <c r="CE14" s="18"/>
      <c r="CF14" s="18"/>
      <c r="CG14" s="21"/>
      <c r="CH14" s="21"/>
      <c r="CI14" s="21"/>
      <c r="CJ14" s="21"/>
      <c r="CK14" s="21"/>
      <c r="CL14" s="21"/>
      <c r="CM14" s="21"/>
      <c r="CN14" s="18"/>
      <c r="CO14" s="21"/>
      <c r="CP14" s="21"/>
      <c r="CQ14" s="21"/>
      <c r="CR14" s="21"/>
      <c r="CS14" s="21"/>
      <c r="CT14" s="18"/>
      <c r="CU14" s="19"/>
      <c r="CV14" s="19"/>
      <c r="CW14" s="20"/>
      <c r="CX14" s="21"/>
      <c r="CY14" s="18"/>
      <c r="CZ14" s="18"/>
      <c r="DA14" s="21"/>
      <c r="DB14" s="21"/>
      <c r="DC14" s="19"/>
      <c r="DD14" s="20"/>
      <c r="DE14" s="20"/>
      <c r="DF14" s="20"/>
      <c r="DG14" s="20"/>
      <c r="DH14" s="20"/>
      <c r="DI14" s="20"/>
      <c r="DJ14" s="20"/>
      <c r="DK14" s="20"/>
      <c r="DL14" s="20"/>
      <c r="DM14" s="21"/>
      <c r="DN14" s="21"/>
      <c r="DO14" s="21"/>
      <c r="DP14" s="20"/>
      <c r="DQ14" s="20"/>
      <c r="DR14" s="21"/>
      <c r="DS14" s="21"/>
      <c r="DT14" s="21"/>
      <c r="DU14" s="21"/>
    </row>
    <row r="15" spans="1:125" ht="15" customHeight="1" x14ac:dyDescent="0.25">
      <c r="A15" s="16"/>
      <c r="B15" s="17"/>
      <c r="C15" s="17"/>
      <c r="D15" s="17"/>
      <c r="E15" s="18"/>
      <c r="F15" s="18"/>
      <c r="G15" s="18"/>
      <c r="H15" s="18"/>
      <c r="I15" s="18"/>
      <c r="J15" s="18"/>
      <c r="K15" s="18"/>
      <c r="L15" s="18"/>
      <c r="M15" s="18"/>
      <c r="N15" s="18"/>
      <c r="O15" s="18"/>
      <c r="P15" s="19"/>
      <c r="Q15" s="20"/>
      <c r="R15" s="20"/>
      <c r="S15" s="20"/>
      <c r="T15" s="19"/>
      <c r="U15" s="19"/>
      <c r="V15" s="21"/>
      <c r="W15" s="19"/>
      <c r="X15" s="39"/>
      <c r="Y15" s="20"/>
      <c r="Z15" s="19"/>
      <c r="AA15" s="19"/>
      <c r="AB15" s="22"/>
      <c r="AC15" s="19"/>
      <c r="AD15" s="22"/>
      <c r="AE15" s="21"/>
      <c r="AF15" s="22"/>
      <c r="AG15" s="19"/>
      <c r="AH15" s="22"/>
      <c r="AI15" s="19"/>
      <c r="AJ15" s="22"/>
      <c r="AK15" s="19"/>
      <c r="AL15" s="22"/>
      <c r="AM15" s="19"/>
      <c r="AN15" s="19"/>
      <c r="AO15" s="22"/>
      <c r="AP15" s="20"/>
      <c r="AQ15" s="19"/>
      <c r="AR15" s="19"/>
      <c r="AS15" s="20"/>
      <c r="AT15" s="21"/>
      <c r="AU15" s="18"/>
      <c r="AV15" s="18"/>
      <c r="AW15" s="18"/>
      <c r="AX15" s="18"/>
      <c r="AY15" s="18"/>
      <c r="AZ15" s="19"/>
      <c r="BA15" s="19"/>
      <c r="BB15" s="19"/>
      <c r="BC15" s="18"/>
      <c r="BD15" s="20"/>
      <c r="BE15" s="21"/>
      <c r="BF15" s="21"/>
      <c r="BG15" s="21"/>
      <c r="BH15" s="21"/>
      <c r="BI15" s="21"/>
      <c r="BJ15" s="21"/>
      <c r="BK15" s="19"/>
      <c r="BL15" s="19"/>
      <c r="BM15" s="19"/>
      <c r="BN15" s="19"/>
      <c r="BO15" s="19"/>
      <c r="BP15" s="21"/>
      <c r="BQ15" s="21"/>
      <c r="BR15" s="21"/>
      <c r="BS15" s="21"/>
      <c r="BT15" s="18"/>
      <c r="BU15" s="18"/>
      <c r="BV15" s="18"/>
      <c r="BW15" s="18"/>
      <c r="BX15" s="18"/>
      <c r="BY15" s="18"/>
      <c r="BZ15" s="18"/>
      <c r="CA15" s="19"/>
      <c r="CB15" s="19"/>
      <c r="CC15" s="21"/>
      <c r="CD15" s="21"/>
      <c r="CE15" s="18"/>
      <c r="CF15" s="18"/>
      <c r="CG15" s="21"/>
      <c r="CH15" s="21"/>
      <c r="CI15" s="21"/>
      <c r="CJ15" s="21"/>
      <c r="CK15" s="21"/>
      <c r="CL15" s="21"/>
      <c r="CM15" s="21"/>
      <c r="CN15" s="18"/>
      <c r="CO15" s="21"/>
      <c r="CP15" s="21"/>
      <c r="CQ15" s="21"/>
      <c r="CR15" s="21"/>
      <c r="CS15" s="21"/>
      <c r="CT15" s="18"/>
      <c r="CU15" s="19"/>
      <c r="CV15" s="19"/>
      <c r="CW15" s="20"/>
      <c r="CX15" s="21"/>
      <c r="CY15" s="18"/>
      <c r="CZ15" s="18"/>
      <c r="DA15" s="21"/>
      <c r="DB15" s="21"/>
      <c r="DC15" s="19"/>
      <c r="DD15" s="20"/>
      <c r="DE15" s="20"/>
      <c r="DF15" s="20"/>
      <c r="DG15" s="20"/>
      <c r="DH15" s="20"/>
      <c r="DI15" s="20"/>
      <c r="DJ15" s="20"/>
      <c r="DK15" s="20"/>
      <c r="DL15" s="20"/>
      <c r="DM15" s="21"/>
      <c r="DN15" s="21"/>
      <c r="DO15" s="21"/>
      <c r="DP15" s="20"/>
      <c r="DQ15" s="20"/>
      <c r="DR15" s="21"/>
      <c r="DS15" s="21"/>
      <c r="DT15" s="21"/>
      <c r="DU15" s="21"/>
    </row>
    <row r="16" spans="1:125" ht="15" customHeight="1" x14ac:dyDescent="0.25">
      <c r="A16" s="16"/>
      <c r="B16" s="17"/>
      <c r="C16" s="17"/>
      <c r="D16" s="17"/>
      <c r="E16" s="18"/>
      <c r="F16" s="18"/>
      <c r="G16" s="18"/>
      <c r="H16" s="18"/>
      <c r="I16" s="18"/>
      <c r="J16" s="18"/>
      <c r="K16" s="18"/>
      <c r="L16" s="18"/>
      <c r="M16" s="18"/>
      <c r="N16" s="18"/>
      <c r="O16" s="18"/>
      <c r="P16" s="19"/>
      <c r="Q16" s="20"/>
      <c r="R16" s="20"/>
      <c r="S16" s="20"/>
      <c r="T16" s="19"/>
      <c r="U16" s="19"/>
      <c r="V16" s="21"/>
      <c r="W16" s="19"/>
      <c r="X16" s="39"/>
      <c r="Y16" s="20"/>
      <c r="Z16" s="19"/>
      <c r="AA16" s="19"/>
      <c r="AB16" s="22"/>
      <c r="AC16" s="19"/>
      <c r="AD16" s="22"/>
      <c r="AE16" s="21"/>
      <c r="AF16" s="22"/>
      <c r="AG16" s="19"/>
      <c r="AH16" s="22"/>
      <c r="AI16" s="19"/>
      <c r="AJ16" s="22"/>
      <c r="AK16" s="19"/>
      <c r="AL16" s="22"/>
      <c r="AM16" s="19"/>
      <c r="AN16" s="19"/>
      <c r="AO16" s="22"/>
      <c r="AP16" s="20"/>
      <c r="AQ16" s="19"/>
      <c r="AR16" s="19"/>
      <c r="AS16" s="20"/>
      <c r="AT16" s="21"/>
      <c r="AU16" s="18"/>
      <c r="AV16" s="18"/>
      <c r="AW16" s="18"/>
      <c r="AX16" s="18"/>
      <c r="AY16" s="18"/>
      <c r="AZ16" s="19"/>
      <c r="BA16" s="19"/>
      <c r="BB16" s="19"/>
      <c r="BC16" s="18"/>
      <c r="BD16" s="20"/>
      <c r="BE16" s="21"/>
      <c r="BF16" s="21"/>
      <c r="BG16" s="21"/>
      <c r="BH16" s="21"/>
      <c r="BI16" s="21"/>
      <c r="BJ16" s="21"/>
      <c r="BK16" s="19"/>
      <c r="BL16" s="19"/>
      <c r="BM16" s="19"/>
      <c r="BN16" s="19"/>
      <c r="BO16" s="19"/>
      <c r="BP16" s="21"/>
      <c r="BQ16" s="21"/>
      <c r="BR16" s="21"/>
      <c r="BS16" s="21"/>
      <c r="BT16" s="18"/>
      <c r="BU16" s="18"/>
      <c r="BV16" s="18"/>
      <c r="BW16" s="18"/>
      <c r="BX16" s="18"/>
      <c r="BY16" s="18"/>
      <c r="BZ16" s="18"/>
      <c r="CA16" s="19"/>
      <c r="CB16" s="19"/>
      <c r="CC16" s="21"/>
      <c r="CD16" s="21"/>
      <c r="CE16" s="18"/>
      <c r="CF16" s="18"/>
      <c r="CG16" s="21"/>
      <c r="CH16" s="21"/>
      <c r="CI16" s="21"/>
      <c r="CJ16" s="21"/>
      <c r="CK16" s="21"/>
      <c r="CL16" s="21"/>
      <c r="CM16" s="21"/>
      <c r="CN16" s="18"/>
      <c r="CO16" s="21"/>
      <c r="CP16" s="21"/>
      <c r="CQ16" s="21"/>
      <c r="CR16" s="21"/>
      <c r="CS16" s="21"/>
      <c r="CT16" s="18"/>
      <c r="CU16" s="19"/>
      <c r="CV16" s="19"/>
      <c r="CW16" s="20"/>
      <c r="CX16" s="21"/>
      <c r="CY16" s="18"/>
      <c r="CZ16" s="18"/>
      <c r="DA16" s="21"/>
      <c r="DB16" s="21"/>
      <c r="DC16" s="19"/>
      <c r="DD16" s="20"/>
      <c r="DE16" s="20"/>
      <c r="DF16" s="20"/>
      <c r="DG16" s="20"/>
      <c r="DH16" s="20"/>
      <c r="DI16" s="20"/>
      <c r="DJ16" s="20"/>
      <c r="DK16" s="20"/>
      <c r="DL16" s="20"/>
      <c r="DM16" s="21"/>
      <c r="DN16" s="21"/>
      <c r="DO16" s="21"/>
      <c r="DP16" s="20"/>
      <c r="DQ16" s="20"/>
      <c r="DR16" s="21"/>
      <c r="DS16" s="21"/>
      <c r="DT16" s="21"/>
      <c r="DU16" s="21"/>
    </row>
    <row r="17" spans="1:125" ht="15" customHeight="1" x14ac:dyDescent="0.25">
      <c r="A17" s="16"/>
      <c r="B17" s="17"/>
      <c r="C17" s="17"/>
      <c r="D17" s="17"/>
      <c r="E17" s="18"/>
      <c r="F17" s="18"/>
      <c r="G17" s="18"/>
      <c r="H17" s="18"/>
      <c r="I17" s="18"/>
      <c r="J17" s="18"/>
      <c r="K17" s="18"/>
      <c r="L17" s="18"/>
      <c r="M17" s="18"/>
      <c r="N17" s="18"/>
      <c r="O17" s="18"/>
      <c r="P17" s="19"/>
      <c r="Q17" s="20"/>
      <c r="R17" s="20"/>
      <c r="S17" s="20"/>
      <c r="T17" s="19"/>
      <c r="U17" s="19"/>
      <c r="V17" s="21"/>
      <c r="W17" s="19"/>
      <c r="X17" s="39"/>
      <c r="Y17" s="20"/>
      <c r="Z17" s="19"/>
      <c r="AA17" s="19"/>
      <c r="AB17" s="22"/>
      <c r="AC17" s="19"/>
      <c r="AD17" s="22"/>
      <c r="AE17" s="21"/>
      <c r="AF17" s="22"/>
      <c r="AG17" s="19"/>
      <c r="AH17" s="22"/>
      <c r="AI17" s="19"/>
      <c r="AJ17" s="22"/>
      <c r="AK17" s="19"/>
      <c r="AL17" s="22"/>
      <c r="AM17" s="19"/>
      <c r="AN17" s="19"/>
      <c r="AO17" s="22"/>
      <c r="AP17" s="20"/>
      <c r="AQ17" s="19"/>
      <c r="AR17" s="19"/>
      <c r="AS17" s="20"/>
      <c r="AT17" s="21"/>
      <c r="AU17" s="18"/>
      <c r="AV17" s="18"/>
      <c r="AW17" s="18"/>
      <c r="AX17" s="18"/>
      <c r="AY17" s="18"/>
      <c r="AZ17" s="19"/>
      <c r="BA17" s="19"/>
      <c r="BB17" s="19"/>
      <c r="BC17" s="18"/>
      <c r="BD17" s="20"/>
      <c r="BE17" s="21"/>
      <c r="BF17" s="21"/>
      <c r="BG17" s="21"/>
      <c r="BH17" s="21"/>
      <c r="BI17" s="21"/>
      <c r="BJ17" s="21"/>
      <c r="BK17" s="19"/>
      <c r="BL17" s="19"/>
      <c r="BM17" s="19"/>
      <c r="BN17" s="19"/>
      <c r="BO17" s="19"/>
      <c r="BP17" s="21"/>
      <c r="BQ17" s="21"/>
      <c r="BR17" s="21"/>
      <c r="BS17" s="21"/>
      <c r="BT17" s="18"/>
      <c r="BU17" s="18"/>
      <c r="BV17" s="18"/>
      <c r="BW17" s="18"/>
      <c r="BX17" s="18"/>
      <c r="BY17" s="18"/>
      <c r="BZ17" s="18"/>
      <c r="CA17" s="19"/>
      <c r="CB17" s="19"/>
      <c r="CC17" s="21"/>
      <c r="CD17" s="21"/>
      <c r="CE17" s="18"/>
      <c r="CF17" s="18"/>
      <c r="CG17" s="21"/>
      <c r="CH17" s="21"/>
      <c r="CI17" s="21"/>
      <c r="CJ17" s="21"/>
      <c r="CK17" s="21"/>
      <c r="CL17" s="21"/>
      <c r="CM17" s="21"/>
      <c r="CN17" s="18"/>
      <c r="CO17" s="21"/>
      <c r="CP17" s="21"/>
      <c r="CQ17" s="21"/>
      <c r="CR17" s="21"/>
      <c r="CS17" s="21"/>
      <c r="CT17" s="18"/>
      <c r="CU17" s="19"/>
      <c r="CV17" s="19"/>
      <c r="CW17" s="20"/>
      <c r="CX17" s="21"/>
      <c r="CY17" s="18"/>
      <c r="CZ17" s="18"/>
      <c r="DA17" s="21"/>
      <c r="DB17" s="21"/>
      <c r="DC17" s="19"/>
      <c r="DD17" s="20"/>
      <c r="DE17" s="20"/>
      <c r="DF17" s="20"/>
      <c r="DG17" s="20"/>
      <c r="DH17" s="20"/>
      <c r="DI17" s="20"/>
      <c r="DJ17" s="20"/>
      <c r="DK17" s="20"/>
      <c r="DL17" s="20"/>
      <c r="DM17" s="21"/>
      <c r="DN17" s="21"/>
      <c r="DO17" s="21"/>
      <c r="DP17" s="20"/>
      <c r="DQ17" s="20"/>
      <c r="DR17" s="21"/>
      <c r="DS17" s="21"/>
      <c r="DT17" s="21"/>
      <c r="DU17" s="21"/>
    </row>
    <row r="18" spans="1:125" ht="15" customHeight="1" x14ac:dyDescent="0.25">
      <c r="A18" s="16"/>
      <c r="B18" s="17"/>
      <c r="C18" s="17"/>
      <c r="D18" s="17"/>
      <c r="E18" s="18"/>
      <c r="F18" s="18"/>
      <c r="G18" s="18"/>
      <c r="H18" s="18"/>
      <c r="I18" s="18"/>
      <c r="J18" s="18"/>
      <c r="K18" s="18"/>
      <c r="L18" s="18"/>
      <c r="M18" s="18"/>
      <c r="N18" s="18"/>
      <c r="O18" s="18"/>
      <c r="P18" s="19"/>
      <c r="Q18" s="20"/>
      <c r="R18" s="20"/>
      <c r="S18" s="20"/>
      <c r="T18" s="19"/>
      <c r="U18" s="19"/>
      <c r="V18" s="21"/>
      <c r="W18" s="19"/>
      <c r="X18" s="39"/>
      <c r="Y18" s="20"/>
      <c r="Z18" s="19"/>
      <c r="AA18" s="19"/>
      <c r="AB18" s="22"/>
      <c r="AC18" s="19"/>
      <c r="AD18" s="22"/>
      <c r="AE18" s="21"/>
      <c r="AF18" s="22"/>
      <c r="AG18" s="19"/>
      <c r="AH18" s="22"/>
      <c r="AI18" s="19"/>
      <c r="AJ18" s="22"/>
      <c r="AK18" s="19"/>
      <c r="AL18" s="22"/>
      <c r="AM18" s="19"/>
      <c r="AN18" s="19"/>
      <c r="AO18" s="22"/>
      <c r="AP18" s="20"/>
      <c r="AQ18" s="19"/>
      <c r="AR18" s="19"/>
      <c r="AS18" s="20"/>
      <c r="AT18" s="21"/>
      <c r="AU18" s="18"/>
      <c r="AV18" s="18"/>
      <c r="AW18" s="18"/>
      <c r="AX18" s="18"/>
      <c r="AY18" s="18"/>
      <c r="AZ18" s="19"/>
      <c r="BA18" s="19"/>
      <c r="BB18" s="19"/>
      <c r="BC18" s="18"/>
      <c r="BD18" s="20"/>
      <c r="BE18" s="21"/>
      <c r="BF18" s="21"/>
      <c r="BG18" s="21"/>
      <c r="BH18" s="21"/>
      <c r="BI18" s="21"/>
      <c r="BJ18" s="21"/>
      <c r="BK18" s="19"/>
      <c r="BL18" s="19"/>
      <c r="BM18" s="19"/>
      <c r="BN18" s="19"/>
      <c r="BO18" s="19"/>
      <c r="BP18" s="21"/>
      <c r="BQ18" s="21"/>
      <c r="BR18" s="21"/>
      <c r="BS18" s="21"/>
      <c r="BT18" s="18"/>
      <c r="BU18" s="18"/>
      <c r="BV18" s="18"/>
      <c r="BW18" s="18"/>
      <c r="BX18" s="18"/>
      <c r="BY18" s="18"/>
      <c r="BZ18" s="18"/>
      <c r="CA18" s="19"/>
      <c r="CB18" s="19"/>
      <c r="CC18" s="21"/>
      <c r="CD18" s="21"/>
      <c r="CE18" s="18"/>
      <c r="CF18" s="18"/>
      <c r="CG18" s="21"/>
      <c r="CH18" s="21"/>
      <c r="CI18" s="21"/>
      <c r="CJ18" s="21"/>
      <c r="CK18" s="21"/>
      <c r="CL18" s="21"/>
      <c r="CM18" s="21"/>
      <c r="CN18" s="18"/>
      <c r="CO18" s="21"/>
      <c r="CP18" s="21"/>
      <c r="CQ18" s="21"/>
      <c r="CR18" s="21"/>
      <c r="CS18" s="21"/>
      <c r="CT18" s="18"/>
      <c r="CU18" s="19"/>
      <c r="CV18" s="19"/>
      <c r="CW18" s="20"/>
      <c r="CX18" s="21"/>
      <c r="CY18" s="18"/>
      <c r="CZ18" s="18"/>
      <c r="DA18" s="21"/>
      <c r="DB18" s="21"/>
      <c r="DC18" s="19"/>
      <c r="DD18" s="20"/>
      <c r="DE18" s="20"/>
      <c r="DF18" s="20"/>
      <c r="DG18" s="20"/>
      <c r="DH18" s="20"/>
      <c r="DI18" s="20"/>
      <c r="DJ18" s="20"/>
      <c r="DK18" s="20"/>
      <c r="DL18" s="20"/>
      <c r="DM18" s="21"/>
      <c r="DN18" s="21"/>
      <c r="DO18" s="21"/>
      <c r="DP18" s="20"/>
      <c r="DQ18" s="20"/>
      <c r="DR18" s="21"/>
      <c r="DS18" s="21"/>
      <c r="DT18" s="21"/>
      <c r="DU18" s="21"/>
    </row>
    <row r="19" spans="1:125" ht="15" customHeight="1" x14ac:dyDescent="0.25">
      <c r="A19" s="16"/>
      <c r="B19" s="17"/>
      <c r="C19" s="17"/>
      <c r="D19" s="17"/>
      <c r="E19" s="18"/>
      <c r="F19" s="18"/>
      <c r="G19" s="18"/>
      <c r="H19" s="18"/>
      <c r="I19" s="18"/>
      <c r="J19" s="18"/>
      <c r="K19" s="18"/>
      <c r="L19" s="18"/>
      <c r="M19" s="18"/>
      <c r="N19" s="18"/>
      <c r="O19" s="18"/>
      <c r="P19" s="19"/>
      <c r="Q19" s="20"/>
      <c r="R19" s="20"/>
      <c r="S19" s="20"/>
      <c r="T19" s="19"/>
      <c r="U19" s="19"/>
      <c r="V19" s="21"/>
      <c r="W19" s="19"/>
      <c r="X19" s="39"/>
      <c r="Y19" s="20"/>
      <c r="Z19" s="19"/>
      <c r="AA19" s="19"/>
      <c r="AB19" s="22"/>
      <c r="AC19" s="19"/>
      <c r="AD19" s="22"/>
      <c r="AE19" s="21"/>
      <c r="AF19" s="22"/>
      <c r="AG19" s="19"/>
      <c r="AH19" s="22"/>
      <c r="AI19" s="19"/>
      <c r="AJ19" s="22"/>
      <c r="AK19" s="19"/>
      <c r="AL19" s="22"/>
      <c r="AM19" s="19"/>
      <c r="AN19" s="19"/>
      <c r="AO19" s="22"/>
      <c r="AP19" s="20"/>
      <c r="AQ19" s="19"/>
      <c r="AR19" s="19"/>
      <c r="AS19" s="20"/>
      <c r="AT19" s="21"/>
      <c r="AU19" s="18"/>
      <c r="AV19" s="18"/>
      <c r="AW19" s="18"/>
      <c r="AX19" s="18"/>
      <c r="AY19" s="18"/>
      <c r="AZ19" s="19"/>
      <c r="BA19" s="19"/>
      <c r="BB19" s="19"/>
      <c r="BC19" s="18"/>
      <c r="BD19" s="20"/>
      <c r="BE19" s="21"/>
      <c r="BF19" s="21"/>
      <c r="BG19" s="21"/>
      <c r="BH19" s="21"/>
      <c r="BI19" s="21"/>
      <c r="BJ19" s="21"/>
      <c r="BK19" s="19"/>
      <c r="BL19" s="19"/>
      <c r="BM19" s="19"/>
      <c r="BN19" s="19"/>
      <c r="BO19" s="19"/>
      <c r="BP19" s="21"/>
      <c r="BQ19" s="21"/>
      <c r="BR19" s="21"/>
      <c r="BS19" s="21"/>
      <c r="BT19" s="18"/>
      <c r="BU19" s="18"/>
      <c r="BV19" s="18"/>
      <c r="BW19" s="18"/>
      <c r="BX19" s="18"/>
      <c r="BY19" s="18"/>
      <c r="BZ19" s="18"/>
      <c r="CA19" s="19"/>
      <c r="CB19" s="19"/>
      <c r="CC19" s="21"/>
      <c r="CD19" s="21"/>
      <c r="CE19" s="18"/>
      <c r="CF19" s="18"/>
      <c r="CG19" s="21"/>
      <c r="CH19" s="21"/>
      <c r="CI19" s="21"/>
      <c r="CJ19" s="21"/>
      <c r="CK19" s="21"/>
      <c r="CL19" s="21"/>
      <c r="CM19" s="21"/>
      <c r="CN19" s="18"/>
      <c r="CO19" s="21"/>
      <c r="CP19" s="21"/>
      <c r="CQ19" s="21"/>
      <c r="CR19" s="21"/>
      <c r="CS19" s="21"/>
      <c r="CT19" s="18"/>
      <c r="CU19" s="19"/>
      <c r="CV19" s="19"/>
      <c r="CW19" s="20"/>
      <c r="CX19" s="21"/>
      <c r="CY19" s="18"/>
      <c r="CZ19" s="18"/>
      <c r="DA19" s="21"/>
      <c r="DB19" s="21"/>
      <c r="DC19" s="19"/>
      <c r="DD19" s="20"/>
      <c r="DE19" s="20"/>
      <c r="DF19" s="20"/>
      <c r="DG19" s="20"/>
      <c r="DH19" s="20"/>
      <c r="DI19" s="20"/>
      <c r="DJ19" s="20"/>
      <c r="DK19" s="20"/>
      <c r="DL19" s="20"/>
      <c r="DM19" s="21"/>
      <c r="DN19" s="21"/>
      <c r="DO19" s="21"/>
      <c r="DP19" s="20"/>
      <c r="DQ19" s="20"/>
      <c r="DR19" s="21"/>
      <c r="DS19" s="21"/>
      <c r="DT19" s="21"/>
      <c r="DU19" s="21"/>
    </row>
    <row r="20" spans="1:125" ht="15" customHeight="1" x14ac:dyDescent="0.25">
      <c r="A20" s="16"/>
      <c r="B20" s="17"/>
      <c r="C20" s="17"/>
      <c r="D20" s="17"/>
      <c r="E20" s="18"/>
      <c r="F20" s="18"/>
      <c r="G20" s="18"/>
      <c r="H20" s="18"/>
      <c r="I20" s="18"/>
      <c r="J20" s="18"/>
      <c r="K20" s="18"/>
      <c r="L20" s="18"/>
      <c r="M20" s="18"/>
      <c r="N20" s="18"/>
      <c r="O20" s="18"/>
      <c r="P20" s="19"/>
      <c r="Q20" s="20"/>
      <c r="R20" s="20"/>
      <c r="S20" s="20"/>
      <c r="T20" s="19"/>
      <c r="U20" s="19"/>
      <c r="V20" s="21"/>
      <c r="W20" s="19"/>
      <c r="X20" s="39"/>
      <c r="Y20" s="20"/>
      <c r="Z20" s="19"/>
      <c r="AA20" s="19"/>
      <c r="AB20" s="22"/>
      <c r="AC20" s="19"/>
      <c r="AD20" s="22"/>
      <c r="AE20" s="21"/>
      <c r="AF20" s="22"/>
      <c r="AG20" s="19"/>
      <c r="AH20" s="22"/>
      <c r="AI20" s="19"/>
      <c r="AJ20" s="22"/>
      <c r="AK20" s="19"/>
      <c r="AL20" s="22"/>
      <c r="AM20" s="19"/>
      <c r="AN20" s="19"/>
      <c r="AO20" s="22"/>
      <c r="AP20" s="20"/>
      <c r="AQ20" s="19"/>
      <c r="AR20" s="19"/>
      <c r="AS20" s="20"/>
      <c r="AT20" s="21"/>
      <c r="AU20" s="18"/>
      <c r="AV20" s="18"/>
      <c r="AW20" s="18"/>
      <c r="AX20" s="18"/>
      <c r="AY20" s="18"/>
      <c r="AZ20" s="19"/>
      <c r="BA20" s="19"/>
      <c r="BB20" s="19"/>
      <c r="BC20" s="18"/>
      <c r="BD20" s="20"/>
      <c r="BE20" s="21"/>
      <c r="BF20" s="21"/>
      <c r="BG20" s="21"/>
      <c r="BH20" s="21"/>
      <c r="BI20" s="21"/>
      <c r="BJ20" s="21"/>
      <c r="BK20" s="19"/>
      <c r="BL20" s="19"/>
      <c r="BM20" s="19"/>
      <c r="BN20" s="19"/>
      <c r="BO20" s="19"/>
      <c r="BP20" s="21"/>
      <c r="BQ20" s="21"/>
      <c r="BR20" s="21"/>
      <c r="BS20" s="21"/>
      <c r="BT20" s="18"/>
      <c r="BU20" s="18"/>
      <c r="BV20" s="18"/>
      <c r="BW20" s="18"/>
      <c r="BX20" s="18"/>
      <c r="BY20" s="18"/>
      <c r="BZ20" s="18"/>
      <c r="CA20" s="19"/>
      <c r="CB20" s="19"/>
      <c r="CC20" s="21"/>
      <c r="CD20" s="21"/>
      <c r="CE20" s="18"/>
      <c r="CF20" s="18"/>
      <c r="CG20" s="21"/>
      <c r="CH20" s="21"/>
      <c r="CI20" s="21"/>
      <c r="CJ20" s="21"/>
      <c r="CK20" s="21"/>
      <c r="CL20" s="21"/>
      <c r="CM20" s="21"/>
      <c r="CN20" s="18"/>
      <c r="CO20" s="21"/>
      <c r="CP20" s="21"/>
      <c r="CQ20" s="21"/>
      <c r="CR20" s="21"/>
      <c r="CS20" s="21"/>
      <c r="CT20" s="18"/>
      <c r="CU20" s="19"/>
      <c r="CV20" s="19"/>
      <c r="CW20" s="20"/>
      <c r="CX20" s="21"/>
      <c r="CY20" s="18"/>
      <c r="CZ20" s="18"/>
      <c r="DA20" s="21"/>
      <c r="DB20" s="21"/>
      <c r="DC20" s="19"/>
      <c r="DD20" s="20"/>
      <c r="DE20" s="20"/>
      <c r="DF20" s="20"/>
      <c r="DG20" s="20"/>
      <c r="DH20" s="20"/>
      <c r="DI20" s="20"/>
      <c r="DJ20" s="20"/>
      <c r="DK20" s="20"/>
      <c r="DL20" s="20"/>
      <c r="DM20" s="21"/>
      <c r="DN20" s="21"/>
      <c r="DO20" s="21"/>
      <c r="DP20" s="20"/>
      <c r="DQ20" s="20"/>
      <c r="DR20" s="21"/>
      <c r="DS20" s="21"/>
      <c r="DT20" s="21"/>
      <c r="DU20" s="21"/>
    </row>
    <row r="21" spans="1:125" ht="15" customHeight="1" x14ac:dyDescent="0.25">
      <c r="A21" s="16"/>
      <c r="B21" s="17"/>
      <c r="C21" s="17"/>
      <c r="D21" s="17"/>
      <c r="E21" s="18"/>
      <c r="F21" s="18"/>
      <c r="G21" s="18"/>
      <c r="H21" s="18"/>
      <c r="I21" s="18"/>
      <c r="J21" s="18"/>
      <c r="K21" s="18"/>
      <c r="L21" s="18"/>
      <c r="M21" s="18"/>
      <c r="N21" s="18"/>
      <c r="O21" s="18"/>
      <c r="P21" s="19"/>
      <c r="Q21" s="20"/>
      <c r="R21" s="20"/>
      <c r="S21" s="20"/>
      <c r="T21" s="19"/>
      <c r="U21" s="19"/>
      <c r="V21" s="21"/>
      <c r="W21" s="19"/>
      <c r="X21" s="39"/>
      <c r="Y21" s="20"/>
      <c r="Z21" s="19"/>
      <c r="AA21" s="19"/>
      <c r="AB21" s="22"/>
      <c r="AC21" s="19"/>
      <c r="AD21" s="22"/>
      <c r="AE21" s="21"/>
      <c r="AF21" s="22"/>
      <c r="AG21" s="19"/>
      <c r="AH21" s="22"/>
      <c r="AI21" s="19"/>
      <c r="AJ21" s="22"/>
      <c r="AK21" s="19"/>
      <c r="AL21" s="22"/>
      <c r="AM21" s="19"/>
      <c r="AN21" s="19"/>
      <c r="AO21" s="22"/>
      <c r="AP21" s="20"/>
      <c r="AQ21" s="19"/>
      <c r="AR21" s="19"/>
      <c r="AS21" s="20"/>
      <c r="AT21" s="21"/>
      <c r="AU21" s="18"/>
      <c r="AV21" s="18"/>
      <c r="AW21" s="18"/>
      <c r="AX21" s="18"/>
      <c r="AY21" s="18"/>
      <c r="AZ21" s="19"/>
      <c r="BA21" s="19"/>
      <c r="BB21" s="19"/>
      <c r="BC21" s="18"/>
      <c r="BD21" s="20"/>
      <c r="BE21" s="21"/>
      <c r="BF21" s="21"/>
      <c r="BG21" s="21"/>
      <c r="BH21" s="21"/>
      <c r="BI21" s="21"/>
      <c r="BJ21" s="21"/>
      <c r="BK21" s="19"/>
      <c r="BL21" s="19"/>
      <c r="BM21" s="19"/>
      <c r="BN21" s="19"/>
      <c r="BO21" s="19"/>
      <c r="BP21" s="21"/>
      <c r="BQ21" s="21"/>
      <c r="BR21" s="21"/>
      <c r="BS21" s="21"/>
      <c r="BT21" s="18"/>
      <c r="BU21" s="18"/>
      <c r="BV21" s="18"/>
      <c r="BW21" s="18"/>
      <c r="BX21" s="18"/>
      <c r="BY21" s="18"/>
      <c r="BZ21" s="18"/>
      <c r="CA21" s="19"/>
      <c r="CB21" s="19"/>
      <c r="CC21" s="21"/>
      <c r="CD21" s="21"/>
      <c r="CE21" s="18"/>
      <c r="CF21" s="18"/>
      <c r="CG21" s="21"/>
      <c r="CH21" s="21"/>
      <c r="CI21" s="21"/>
      <c r="CJ21" s="21"/>
      <c r="CK21" s="21"/>
      <c r="CL21" s="21"/>
      <c r="CM21" s="21"/>
      <c r="CN21" s="18"/>
      <c r="CO21" s="21"/>
      <c r="CP21" s="21"/>
      <c r="CQ21" s="21"/>
      <c r="CR21" s="21"/>
      <c r="CS21" s="21"/>
      <c r="CT21" s="18"/>
      <c r="CU21" s="19"/>
      <c r="CV21" s="19"/>
      <c r="CW21" s="20"/>
      <c r="CX21" s="21"/>
      <c r="CY21" s="18"/>
      <c r="CZ21" s="18"/>
      <c r="DA21" s="21"/>
      <c r="DB21" s="21"/>
      <c r="DC21" s="19"/>
      <c r="DD21" s="20"/>
      <c r="DE21" s="20"/>
      <c r="DF21" s="20"/>
      <c r="DG21" s="20"/>
      <c r="DH21" s="20"/>
      <c r="DI21" s="20"/>
      <c r="DJ21" s="20"/>
      <c r="DK21" s="20"/>
      <c r="DL21" s="20"/>
      <c r="DM21" s="21"/>
      <c r="DN21" s="21"/>
      <c r="DO21" s="21"/>
      <c r="DP21" s="20"/>
      <c r="DQ21" s="20"/>
      <c r="DR21" s="21"/>
      <c r="DS21" s="21"/>
      <c r="DT21" s="21"/>
      <c r="DU21" s="21"/>
    </row>
    <row r="22" spans="1:125" ht="15" customHeight="1" x14ac:dyDescent="0.25">
      <c r="A22" s="16"/>
      <c r="B22" s="17"/>
      <c r="C22" s="17"/>
      <c r="D22" s="17"/>
      <c r="E22" s="18"/>
      <c r="F22" s="18"/>
      <c r="G22" s="18"/>
      <c r="H22" s="18"/>
      <c r="I22" s="18"/>
      <c r="J22" s="18"/>
      <c r="K22" s="18"/>
      <c r="L22" s="18"/>
      <c r="M22" s="18"/>
      <c r="N22" s="18"/>
      <c r="O22" s="18"/>
      <c r="P22" s="19"/>
      <c r="Q22" s="20"/>
      <c r="R22" s="20"/>
      <c r="S22" s="20"/>
      <c r="T22" s="19"/>
      <c r="U22" s="19"/>
      <c r="V22" s="21"/>
      <c r="W22" s="19"/>
      <c r="X22" s="39"/>
      <c r="Y22" s="20"/>
      <c r="Z22" s="19"/>
      <c r="AA22" s="19"/>
      <c r="AB22" s="22"/>
      <c r="AC22" s="19"/>
      <c r="AD22" s="22"/>
      <c r="AE22" s="21"/>
      <c r="AF22" s="22"/>
      <c r="AG22" s="19"/>
      <c r="AH22" s="22"/>
      <c r="AI22" s="19"/>
      <c r="AJ22" s="22"/>
      <c r="AK22" s="19"/>
      <c r="AL22" s="22"/>
      <c r="AM22" s="19"/>
      <c r="AN22" s="19"/>
      <c r="AO22" s="22"/>
      <c r="AP22" s="20"/>
      <c r="AQ22" s="19"/>
      <c r="AR22" s="19"/>
      <c r="AS22" s="20"/>
      <c r="AT22" s="21"/>
      <c r="AU22" s="18"/>
      <c r="AV22" s="18"/>
      <c r="AW22" s="18"/>
      <c r="AX22" s="18"/>
      <c r="AY22" s="18"/>
      <c r="AZ22" s="19"/>
      <c r="BA22" s="19"/>
      <c r="BB22" s="19"/>
      <c r="BC22" s="18"/>
      <c r="BD22" s="20"/>
      <c r="BE22" s="21"/>
      <c r="BF22" s="21"/>
      <c r="BG22" s="21"/>
      <c r="BH22" s="21"/>
      <c r="BI22" s="21"/>
      <c r="BJ22" s="21"/>
      <c r="BK22" s="19"/>
      <c r="BL22" s="19"/>
      <c r="BM22" s="19"/>
      <c r="BN22" s="19"/>
      <c r="BO22" s="19"/>
      <c r="BP22" s="21"/>
      <c r="BQ22" s="21"/>
      <c r="BR22" s="21"/>
      <c r="BS22" s="21"/>
      <c r="BT22" s="18"/>
      <c r="BU22" s="18"/>
      <c r="BV22" s="18"/>
      <c r="BW22" s="18"/>
      <c r="BX22" s="18"/>
      <c r="BY22" s="18"/>
      <c r="BZ22" s="18"/>
      <c r="CA22" s="19"/>
      <c r="CB22" s="19"/>
      <c r="CC22" s="21"/>
      <c r="CD22" s="21"/>
      <c r="CE22" s="18"/>
      <c r="CF22" s="18"/>
      <c r="CG22" s="21"/>
      <c r="CH22" s="21"/>
      <c r="CI22" s="21"/>
      <c r="CJ22" s="21"/>
      <c r="CK22" s="21"/>
      <c r="CL22" s="21"/>
      <c r="CM22" s="21"/>
      <c r="CN22" s="18"/>
      <c r="CO22" s="21"/>
      <c r="CP22" s="21"/>
      <c r="CQ22" s="21"/>
      <c r="CR22" s="21"/>
      <c r="CS22" s="21"/>
      <c r="CT22" s="18"/>
      <c r="CU22" s="19"/>
      <c r="CV22" s="19"/>
      <c r="CW22" s="20"/>
      <c r="CX22" s="21"/>
      <c r="CY22" s="18"/>
      <c r="CZ22" s="18"/>
      <c r="DA22" s="21"/>
      <c r="DB22" s="21"/>
      <c r="DC22" s="19"/>
      <c r="DD22" s="20"/>
      <c r="DE22" s="20"/>
      <c r="DF22" s="20"/>
      <c r="DG22" s="20"/>
      <c r="DH22" s="20"/>
      <c r="DI22" s="20"/>
      <c r="DJ22" s="20"/>
      <c r="DK22" s="20"/>
      <c r="DL22" s="20"/>
      <c r="DM22" s="21"/>
      <c r="DN22" s="21"/>
      <c r="DO22" s="21"/>
      <c r="DP22" s="20"/>
      <c r="DQ22" s="20"/>
      <c r="DR22" s="21"/>
      <c r="DS22" s="21"/>
      <c r="DT22" s="21"/>
      <c r="DU22" s="21"/>
    </row>
    <row r="23" spans="1:125" ht="15" customHeight="1" x14ac:dyDescent="0.25">
      <c r="A23" s="16"/>
      <c r="B23" s="17"/>
      <c r="C23" s="17"/>
      <c r="D23" s="17"/>
      <c r="E23" s="18"/>
      <c r="F23" s="18"/>
      <c r="G23" s="18"/>
      <c r="H23" s="18"/>
      <c r="I23" s="18"/>
      <c r="J23" s="18"/>
      <c r="K23" s="18"/>
      <c r="L23" s="18"/>
      <c r="M23" s="18"/>
      <c r="N23" s="18"/>
      <c r="O23" s="18"/>
      <c r="P23" s="19"/>
      <c r="Q23" s="20"/>
      <c r="R23" s="20"/>
      <c r="S23" s="20"/>
      <c r="T23" s="19"/>
      <c r="U23" s="19"/>
      <c r="V23" s="21"/>
      <c r="W23" s="19"/>
      <c r="X23" s="39"/>
      <c r="Y23" s="20"/>
      <c r="Z23" s="19"/>
      <c r="AA23" s="19"/>
      <c r="AB23" s="22"/>
      <c r="AC23" s="19"/>
      <c r="AD23" s="22"/>
      <c r="AE23" s="21"/>
      <c r="AF23" s="22"/>
      <c r="AG23" s="19"/>
      <c r="AH23" s="22"/>
      <c r="AI23" s="19"/>
      <c r="AJ23" s="22"/>
      <c r="AK23" s="19"/>
      <c r="AL23" s="22"/>
      <c r="AM23" s="19"/>
      <c r="AN23" s="19"/>
      <c r="AO23" s="22"/>
      <c r="AP23" s="20"/>
      <c r="AQ23" s="19"/>
      <c r="AR23" s="19"/>
      <c r="AS23" s="20"/>
      <c r="AT23" s="21"/>
      <c r="AU23" s="18"/>
      <c r="AV23" s="18"/>
      <c r="AW23" s="18"/>
      <c r="AX23" s="18"/>
      <c r="AY23" s="18"/>
      <c r="AZ23" s="19"/>
      <c r="BA23" s="19"/>
      <c r="BB23" s="19"/>
      <c r="BC23" s="18"/>
      <c r="BD23" s="20"/>
      <c r="BE23" s="21"/>
      <c r="BF23" s="21"/>
      <c r="BG23" s="21"/>
      <c r="BH23" s="21"/>
      <c r="BI23" s="21"/>
      <c r="BJ23" s="21"/>
      <c r="BK23" s="19"/>
      <c r="BL23" s="19"/>
      <c r="BM23" s="19"/>
      <c r="BN23" s="19"/>
      <c r="BO23" s="19"/>
      <c r="BP23" s="21"/>
      <c r="BQ23" s="21"/>
      <c r="BR23" s="21"/>
      <c r="BS23" s="21"/>
      <c r="BT23" s="18"/>
      <c r="BU23" s="18"/>
      <c r="BV23" s="18"/>
      <c r="BW23" s="18"/>
      <c r="BX23" s="18"/>
      <c r="BY23" s="18"/>
      <c r="BZ23" s="18"/>
      <c r="CA23" s="19"/>
      <c r="CB23" s="19"/>
      <c r="CC23" s="21"/>
      <c r="CD23" s="21"/>
      <c r="CE23" s="18"/>
      <c r="CF23" s="18"/>
      <c r="CG23" s="21"/>
      <c r="CH23" s="21"/>
      <c r="CI23" s="21"/>
      <c r="CJ23" s="21"/>
      <c r="CK23" s="21"/>
      <c r="CL23" s="21"/>
      <c r="CM23" s="21"/>
      <c r="CN23" s="18"/>
      <c r="CO23" s="21"/>
      <c r="CP23" s="21"/>
      <c r="CQ23" s="21"/>
      <c r="CR23" s="21"/>
      <c r="CS23" s="21"/>
      <c r="CT23" s="18"/>
      <c r="CU23" s="19"/>
      <c r="CV23" s="19"/>
      <c r="CW23" s="20"/>
      <c r="CX23" s="21"/>
      <c r="CY23" s="18"/>
      <c r="CZ23" s="18"/>
      <c r="DA23" s="21"/>
      <c r="DB23" s="21"/>
      <c r="DC23" s="19"/>
      <c r="DD23" s="20"/>
      <c r="DE23" s="20"/>
      <c r="DF23" s="20"/>
      <c r="DG23" s="20"/>
      <c r="DH23" s="20"/>
      <c r="DI23" s="20"/>
      <c r="DJ23" s="20"/>
      <c r="DK23" s="20"/>
      <c r="DL23" s="20"/>
      <c r="DM23" s="21"/>
      <c r="DN23" s="21"/>
      <c r="DO23" s="21"/>
      <c r="DP23" s="20"/>
      <c r="DQ23" s="20"/>
      <c r="DR23" s="21"/>
      <c r="DS23" s="21"/>
      <c r="DT23" s="21"/>
      <c r="DU23" s="21"/>
    </row>
  </sheetData>
  <autoFilter ref="A1:DU4" xr:uid="{706BC75B-03BA-4FAA-8499-F755DBACDD23}"/>
  <sortState xmlns:xlrd2="http://schemas.microsoft.com/office/spreadsheetml/2017/richdata2" ref="A1:DU4">
    <sortCondition descending="1" ref="A1"/>
  </sortState>
  <hyperlinks>
    <hyperlink ref="Z2" r:id="rId1" xr:uid="{4A932ECF-4543-4F8C-978A-55E406A77220}"/>
    <hyperlink ref="T2" r:id="rId2" xr:uid="{517C9389-5893-4A29-9B83-35B7F325E46A}"/>
  </hyperlinks>
  <pageMargins left="0.7" right="0.7" top="0.75" bottom="0.75" header="0.3" footer="0.3"/>
  <pageSetup paperSize="9" orientation="portrait" r:id="rId3"/>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F57A-7786-467B-8598-8EC617525335}">
  <sheetPr codeName="Sheet2"/>
  <dimension ref="A1:T4"/>
  <sheetViews>
    <sheetView zoomScale="85" zoomScaleNormal="85" workbookViewId="0">
      <pane ySplit="1" topLeftCell="A2" activePane="bottomLeft" state="frozen"/>
      <selection pane="bottomLeft" activeCell="A2" sqref="A2"/>
    </sheetView>
  </sheetViews>
  <sheetFormatPr defaultColWidth="9.140625" defaultRowHeight="15" customHeight="1" x14ac:dyDescent="0.25"/>
  <cols>
    <col min="1" max="1" width="14.28515625" style="7" bestFit="1" customWidth="1"/>
    <col min="2" max="2" width="14.5703125" bestFit="1" customWidth="1"/>
    <col min="3" max="3" width="23.7109375" bestFit="1" customWidth="1"/>
    <col min="4" max="4" width="14.42578125" bestFit="1" customWidth="1"/>
    <col min="5" max="5" width="11.42578125" bestFit="1" customWidth="1"/>
    <col min="6" max="6" width="16.140625" style="8" customWidth="1"/>
    <col min="7" max="7" width="10.42578125" style="8" bestFit="1" customWidth="1"/>
    <col min="8" max="8" width="14.85546875" style="8" customWidth="1"/>
    <col min="9" max="9" width="16.85546875" style="8" customWidth="1"/>
    <col min="10" max="10" width="18.42578125" style="8" customWidth="1"/>
    <col min="11" max="20" width="20.140625" style="8" customWidth="1"/>
    <col min="21" max="161" width="10.7109375" customWidth="1"/>
  </cols>
  <sheetData>
    <row r="1" spans="1:20" s="23" customFormat="1" ht="15" customHeight="1" x14ac:dyDescent="0.25">
      <c r="A1" s="16" t="s">
        <v>0</v>
      </c>
      <c r="B1" s="17" t="s">
        <v>2</v>
      </c>
      <c r="C1" s="17" t="s">
        <v>3</v>
      </c>
      <c r="D1" s="17" t="s">
        <v>5</v>
      </c>
      <c r="E1" s="17" t="s">
        <v>4</v>
      </c>
      <c r="F1" s="18" t="s">
        <v>442</v>
      </c>
      <c r="G1" s="18" t="s">
        <v>443</v>
      </c>
      <c r="H1" s="18" t="s">
        <v>444</v>
      </c>
      <c r="I1" s="18" t="s">
        <v>445</v>
      </c>
      <c r="J1" s="18" t="s">
        <v>446</v>
      </c>
      <c r="K1" s="18" t="s">
        <v>447</v>
      </c>
      <c r="L1" s="18" t="s">
        <v>448</v>
      </c>
      <c r="M1" s="18" t="s">
        <v>449</v>
      </c>
      <c r="N1" s="18" t="s">
        <v>450</v>
      </c>
      <c r="O1" s="18" t="s">
        <v>451</v>
      </c>
      <c r="P1" s="18" t="s">
        <v>452</v>
      </c>
      <c r="Q1" s="18" t="s">
        <v>453</v>
      </c>
      <c r="R1" s="18" t="s">
        <v>454</v>
      </c>
      <c r="S1" s="18" t="s">
        <v>455</v>
      </c>
      <c r="T1" s="18" t="s">
        <v>456</v>
      </c>
    </row>
    <row r="2" spans="1:20" ht="15" customHeight="1" x14ac:dyDescent="0.25">
      <c r="A2" s="16">
        <v>43921</v>
      </c>
      <c r="B2" s="17" t="s">
        <v>1</v>
      </c>
      <c r="C2" s="17" t="s">
        <v>575</v>
      </c>
      <c r="D2" s="17" t="s">
        <v>286</v>
      </c>
      <c r="E2" s="17" t="s">
        <v>303</v>
      </c>
      <c r="F2" s="107">
        <v>2028326480</v>
      </c>
      <c r="G2" s="107"/>
      <c r="H2" s="107">
        <v>0</v>
      </c>
      <c r="I2" s="107">
        <v>2035350.32</v>
      </c>
      <c r="J2" s="107">
        <v>0</v>
      </c>
      <c r="K2" s="107">
        <v>201908400</v>
      </c>
      <c r="L2" s="107">
        <v>19410860</v>
      </c>
      <c r="M2" s="107">
        <v>22009460</v>
      </c>
      <c r="N2" s="107">
        <v>10690625</v>
      </c>
      <c r="O2" s="107"/>
      <c r="P2" s="107"/>
      <c r="Q2" s="107"/>
      <c r="R2" s="107"/>
      <c r="S2" s="107"/>
      <c r="T2" s="107">
        <v>2284381175.3199997</v>
      </c>
    </row>
    <row r="3" spans="1:20" ht="15" customHeight="1" x14ac:dyDescent="0.25">
      <c r="A3" s="16">
        <v>43921</v>
      </c>
      <c r="B3" s="17" t="s">
        <v>1</v>
      </c>
      <c r="C3" s="17" t="s">
        <v>575</v>
      </c>
      <c r="D3" s="17" t="s">
        <v>287</v>
      </c>
      <c r="E3" s="17" t="s">
        <v>303</v>
      </c>
      <c r="F3" s="107">
        <v>2028326480</v>
      </c>
      <c r="G3" s="107"/>
      <c r="H3" s="107">
        <v>0</v>
      </c>
      <c r="I3" s="107">
        <v>1977988.21</v>
      </c>
      <c r="J3" s="107">
        <v>0</v>
      </c>
      <c r="K3" s="107">
        <v>174727495.91</v>
      </c>
      <c r="L3" s="107">
        <v>18528093.699999999</v>
      </c>
      <c r="M3" s="107">
        <v>21233054.289999999</v>
      </c>
      <c r="N3" s="107">
        <v>9740725.3300000001</v>
      </c>
      <c r="O3" s="107"/>
      <c r="P3" s="107"/>
      <c r="Q3" s="107"/>
      <c r="R3" s="107"/>
      <c r="S3" s="107"/>
      <c r="T3" s="107">
        <v>2254533837.4399996</v>
      </c>
    </row>
    <row r="4" spans="1:20" ht="15" customHeight="1" x14ac:dyDescent="0.25">
      <c r="H4" s="107"/>
    </row>
  </sheetData>
  <autoFilter ref="A1:T1" xr:uid="{B5CE3A04-E427-4676-AB7D-5E32DA1295CB}"/>
  <sortState xmlns:xlrd2="http://schemas.microsoft.com/office/spreadsheetml/2017/richdata2" ref="A1:T1">
    <sortCondition descending="1" ref="A1"/>
  </sortState>
  <phoneticPr fontId="8" type="noConversion"/>
  <pageMargins left="0.7" right="0.7" top="0.75" bottom="0.75" header="0.3" footer="0.3"/>
  <pageSetup paperSize="9" orientation="portrait" copies="0"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092A-049E-4A55-8452-445E48EDBC93}">
  <sheetPr codeName="Sheet3"/>
  <dimension ref="A1:I5"/>
  <sheetViews>
    <sheetView topLeftCell="E1" zoomScaleNormal="100" workbookViewId="0">
      <pane ySplit="1" topLeftCell="A2" activePane="bottomLeft" state="frozen"/>
      <selection pane="bottomLeft" activeCell="I3" sqref="I3"/>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34.85546875" bestFit="1" customWidth="1"/>
    <col min="5" max="5" width="11.140625" bestFit="1" customWidth="1"/>
    <col min="6" max="6" width="17.5703125" style="103" customWidth="1"/>
    <col min="7" max="7" width="17.42578125" style="103" customWidth="1"/>
    <col min="8" max="8" width="16.5703125" style="103" customWidth="1"/>
    <col min="9" max="9" width="20.85546875" style="103" customWidth="1"/>
    <col min="10" max="161" width="10.7109375" customWidth="1"/>
  </cols>
  <sheetData>
    <row r="1" spans="1:9" s="23" customFormat="1" ht="15" customHeight="1" x14ac:dyDescent="0.25">
      <c r="A1" s="16" t="s">
        <v>0</v>
      </c>
      <c r="B1" s="17" t="s">
        <v>2</v>
      </c>
      <c r="C1" s="17" t="s">
        <v>3</v>
      </c>
      <c r="D1" s="17" t="s">
        <v>5</v>
      </c>
      <c r="E1" s="17" t="s">
        <v>4</v>
      </c>
      <c r="F1" s="102" t="s">
        <v>457</v>
      </c>
      <c r="G1" s="102" t="s">
        <v>458</v>
      </c>
      <c r="H1" s="102" t="s">
        <v>459</v>
      </c>
      <c r="I1" s="102" t="s">
        <v>460</v>
      </c>
    </row>
    <row r="2" spans="1:9" ht="15" customHeight="1" x14ac:dyDescent="0.25">
      <c r="A2" s="16">
        <v>45016</v>
      </c>
      <c r="B2" s="17" t="s">
        <v>1</v>
      </c>
      <c r="C2" s="17" t="s">
        <v>575</v>
      </c>
      <c r="D2" s="17" t="s">
        <v>289</v>
      </c>
      <c r="E2" s="17" t="s">
        <v>303</v>
      </c>
      <c r="F2" s="107">
        <v>1292755880.5620155</v>
      </c>
      <c r="G2" s="107">
        <v>17017874.899999999</v>
      </c>
      <c r="H2" s="107">
        <v>1652563179.131783</v>
      </c>
      <c r="I2" s="107">
        <v>24315429.829999998</v>
      </c>
    </row>
    <row r="3" spans="1:9" ht="15" customHeight="1" x14ac:dyDescent="0.25">
      <c r="A3" s="16">
        <v>45016</v>
      </c>
      <c r="B3" s="17" t="s">
        <v>1</v>
      </c>
      <c r="C3" s="17" t="s">
        <v>575</v>
      </c>
      <c r="D3" s="17" t="s">
        <v>288</v>
      </c>
      <c r="E3" s="17" t="s">
        <v>303</v>
      </c>
      <c r="F3" s="107">
        <v>3011137094</v>
      </c>
      <c r="G3" s="107">
        <v>1008643859.05</v>
      </c>
      <c r="H3" s="107">
        <v>3137797846</v>
      </c>
      <c r="I3" s="107">
        <v>1771956517.3</v>
      </c>
    </row>
    <row r="4" spans="1:9" ht="15" customHeight="1" x14ac:dyDescent="0.25">
      <c r="A4" s="16"/>
      <c r="B4" s="17"/>
      <c r="C4" s="17"/>
      <c r="D4" s="17"/>
      <c r="E4" s="17"/>
      <c r="F4" s="107"/>
      <c r="G4" s="102"/>
      <c r="H4" s="102"/>
      <c r="I4" s="102"/>
    </row>
    <row r="5" spans="1:9" ht="15" customHeight="1" x14ac:dyDescent="0.25">
      <c r="A5" s="16"/>
      <c r="B5" s="17"/>
      <c r="C5" s="17"/>
      <c r="D5" s="17"/>
      <c r="E5" s="17"/>
      <c r="F5" s="102"/>
      <c r="G5" s="102"/>
      <c r="H5" s="102"/>
      <c r="I5" s="102"/>
    </row>
  </sheetData>
  <autoFilter ref="A1:I3" xr:uid="{35F6762E-69A6-48BF-A899-E832F47B2867}"/>
  <sortState xmlns:xlrd2="http://schemas.microsoft.com/office/spreadsheetml/2017/richdata2" ref="A1:I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74E8-5727-4DC5-B03F-6B8E2317056A}">
  <sheetPr codeName="Sheet4"/>
  <dimension ref="A1:G3"/>
  <sheetViews>
    <sheetView zoomScaleNormal="100" workbookViewId="0">
      <pane ySplit="1" topLeftCell="A2" activePane="bottomLeft" state="frozen"/>
      <selection pane="bottomLeft" activeCell="F2" sqref="F2"/>
    </sheetView>
  </sheetViews>
  <sheetFormatPr defaultColWidth="9.140625" defaultRowHeight="15" customHeight="1" x14ac:dyDescent="0.25"/>
  <cols>
    <col min="1" max="1" width="13.42578125" style="7" bestFit="1" customWidth="1"/>
    <col min="2" max="2" width="14" bestFit="1" customWidth="1"/>
    <col min="3" max="3" width="22.7109375" bestFit="1" customWidth="1"/>
    <col min="4" max="4" width="19.7109375" customWidth="1"/>
    <col min="5" max="5" width="11.140625" bestFit="1" customWidth="1"/>
    <col min="6" max="7" width="11.28515625" style="103" bestFit="1" customWidth="1"/>
    <col min="8" max="161" width="10.7109375" customWidth="1"/>
  </cols>
  <sheetData>
    <row r="1" spans="1:7" s="23" customFormat="1" ht="15" customHeight="1" x14ac:dyDescent="0.25">
      <c r="A1" s="16" t="s">
        <v>0</v>
      </c>
      <c r="B1" s="17" t="s">
        <v>2</v>
      </c>
      <c r="C1" s="17" t="s">
        <v>3</v>
      </c>
      <c r="D1" s="17" t="s">
        <v>5</v>
      </c>
      <c r="E1" s="17" t="s">
        <v>4</v>
      </c>
      <c r="F1" s="102" t="s">
        <v>461</v>
      </c>
      <c r="G1" s="102" t="s">
        <v>462</v>
      </c>
    </row>
    <row r="2" spans="1:7" ht="15" customHeight="1" x14ac:dyDescent="0.25">
      <c r="A2" s="16">
        <v>45016</v>
      </c>
      <c r="B2" s="17" t="s">
        <v>1</v>
      </c>
      <c r="C2" s="17" t="s">
        <v>575</v>
      </c>
      <c r="D2" s="17" t="s">
        <v>51</v>
      </c>
      <c r="E2" s="17" t="s">
        <v>303</v>
      </c>
      <c r="F2" s="104"/>
      <c r="G2" s="105"/>
    </row>
    <row r="3" spans="1:7" ht="15" customHeight="1" x14ac:dyDescent="0.25">
      <c r="A3" s="16"/>
      <c r="B3" s="17"/>
      <c r="C3" s="17"/>
      <c r="D3" s="17"/>
      <c r="E3" s="17"/>
      <c r="F3" s="102"/>
      <c r="G3" s="102"/>
    </row>
  </sheetData>
  <autoFilter ref="A1:G3" xr:uid="{EC51250B-8F7A-4D84-8886-3330C5252149}"/>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DE12-5AE6-4D34-9B42-2787AA615F9A}">
  <sheetPr codeName="Sheet5"/>
  <dimension ref="A1:F9"/>
  <sheetViews>
    <sheetView workbookViewId="0">
      <pane ySplit="1" topLeftCell="A2" activePane="bottomLeft" state="frozen"/>
      <selection pane="bottomLeft" activeCell="F5" sqref="F5"/>
    </sheetView>
  </sheetViews>
  <sheetFormatPr defaultColWidth="13.5703125" defaultRowHeight="15" customHeight="1" x14ac:dyDescent="0.25"/>
  <cols>
    <col min="1" max="1" width="13.42578125" style="7" bestFit="1" customWidth="1"/>
    <col min="2" max="2" width="14" bestFit="1" customWidth="1"/>
    <col min="3" max="3" width="22.7109375" bestFit="1" customWidth="1"/>
    <col min="4" max="4" width="13.42578125" bestFit="1" customWidth="1"/>
    <col min="5" max="5" width="11.140625" bestFit="1" customWidth="1"/>
    <col min="6" max="6" width="16.42578125" style="103" bestFit="1" customWidth="1"/>
  </cols>
  <sheetData>
    <row r="1" spans="1:6" s="23" customFormat="1" ht="15" customHeight="1" x14ac:dyDescent="0.25">
      <c r="A1" s="16" t="s">
        <v>0</v>
      </c>
      <c r="B1" s="17" t="s">
        <v>2</v>
      </c>
      <c r="C1" s="17" t="s">
        <v>3</v>
      </c>
      <c r="D1" s="17" t="s">
        <v>5</v>
      </c>
      <c r="E1" s="17" t="s">
        <v>4</v>
      </c>
      <c r="F1" s="102" t="s">
        <v>463</v>
      </c>
    </row>
    <row r="2" spans="1:6" ht="15" customHeight="1" x14ac:dyDescent="0.25">
      <c r="A2" s="16">
        <v>45016</v>
      </c>
      <c r="B2" s="17" t="s">
        <v>1</v>
      </c>
      <c r="C2" s="17" t="s">
        <v>575</v>
      </c>
      <c r="D2" s="17" t="s">
        <v>291</v>
      </c>
      <c r="E2" s="17" t="s">
        <v>303</v>
      </c>
      <c r="F2" s="107">
        <v>16050807423.1</v>
      </c>
    </row>
    <row r="3" spans="1:6" ht="15" customHeight="1" x14ac:dyDescent="0.25">
      <c r="A3" s="16">
        <v>45016</v>
      </c>
      <c r="B3" s="17" t="s">
        <v>1</v>
      </c>
      <c r="C3" s="17" t="s">
        <v>575</v>
      </c>
      <c r="D3" s="17" t="s">
        <v>292</v>
      </c>
      <c r="E3" s="17" t="s">
        <v>303</v>
      </c>
      <c r="F3" s="107">
        <v>1247605358.51</v>
      </c>
    </row>
    <row r="4" spans="1:6" ht="15" customHeight="1" x14ac:dyDescent="0.25">
      <c r="A4" s="16">
        <v>45016</v>
      </c>
      <c r="B4" s="17" t="s">
        <v>1</v>
      </c>
      <c r="C4" s="17" t="s">
        <v>575</v>
      </c>
      <c r="D4" s="17" t="s">
        <v>290</v>
      </c>
      <c r="E4" s="17" t="s">
        <v>303</v>
      </c>
      <c r="F4" s="107">
        <v>645800776.84000003</v>
      </c>
    </row>
    <row r="5" spans="1:6" ht="15" customHeight="1" x14ac:dyDescent="0.25">
      <c r="A5" s="16">
        <v>45016</v>
      </c>
      <c r="B5" s="17" t="s">
        <v>1</v>
      </c>
      <c r="C5" s="17" t="s">
        <v>575</v>
      </c>
      <c r="D5" s="17" t="s">
        <v>293</v>
      </c>
      <c r="E5" s="17" t="s">
        <v>303</v>
      </c>
      <c r="F5" s="107">
        <v>17944213558.450001</v>
      </c>
    </row>
    <row r="6" spans="1:6" ht="15" customHeight="1" x14ac:dyDescent="0.25">
      <c r="A6" s="16"/>
      <c r="B6" s="17"/>
      <c r="C6" s="17"/>
      <c r="D6" s="17"/>
      <c r="E6" s="17"/>
      <c r="F6" s="102"/>
    </row>
    <row r="7" spans="1:6" ht="15" customHeight="1" x14ac:dyDescent="0.25">
      <c r="A7" s="16"/>
      <c r="B7" s="17"/>
      <c r="C7" s="17"/>
      <c r="E7" s="17"/>
      <c r="F7" s="102"/>
    </row>
    <row r="8" spans="1:6" ht="15" customHeight="1" x14ac:dyDescent="0.25">
      <c r="A8" s="16"/>
      <c r="B8" s="17"/>
      <c r="C8" s="17"/>
      <c r="D8" s="17"/>
      <c r="E8" s="17"/>
      <c r="F8" s="102"/>
    </row>
    <row r="9" spans="1:6" ht="15" customHeight="1" x14ac:dyDescent="0.25">
      <c r="A9" s="16"/>
      <c r="B9" s="17"/>
      <c r="C9" s="17"/>
      <c r="D9" s="17"/>
      <c r="E9" s="17"/>
      <c r="F9" s="102"/>
    </row>
  </sheetData>
  <autoFilter ref="A1:F9" xr:uid="{2A2A5447-496D-4316-BC7D-0C4217C938BE}"/>
  <sortState xmlns:xlrd2="http://schemas.microsoft.com/office/spreadsheetml/2017/richdata2" ref="A1:F9">
    <sortCondition descending="1" ref="A1"/>
  </sortState>
  <pageMargins left="0.7" right="0.7" top="0.75" bottom="0.75" header="0.3" footer="0.3"/>
  <pageSetup paperSize="9" orientation="portrait" copies="0"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LCPolicyLabelClientValue xmlns="cd185a31-aa98-4afe-94f1-cbafc4417cc1">Version: {_UIVersionString}</DLCPolicyLabelClientValue>
    <DLCPolicyLabelLock xmlns="cd185a31-aa98-4afe-94f1-cbafc4417cc1" xsi:nil="true"/>
    <_Flow_SignoffStatus xmlns="cd185a31-aa98-4afe-94f1-cbafc4417cc1" xsi:nil="true"/>
    <InModelChangehinzugef_x00fc_gt_x003f_ xmlns="cd185a31-aa98-4afe-94f1-cbafc4417cc1" xsi:nil="true"/>
    <_ip_UnifiedCompliancePolicyProperties xmlns="http://schemas.microsoft.com/sharepoint/v3" xsi:nil="true"/>
    <Approver xmlns="cd185a31-aa98-4afe-94f1-cbafc4417cc1">
      <UserInfo>
        <DisplayName/>
        <AccountId xsi:nil="true"/>
        <AccountType/>
      </UserInfo>
    </Approver>
    <Inhalt xmlns="cd185a31-aa98-4afe-94f1-cbafc4417cc1" xsi:nil="true"/>
    <Datum xmlns="cd185a31-aa98-4afe-94f1-cbafc4417cc1">2023-04-19T13:02:34+00:00</Datum>
    <lcf76f155ced4ddcb4097134ff3c332f xmlns="cd185a31-aa98-4afe-94f1-cbafc4417cc1">
      <Terms xmlns="http://schemas.microsoft.com/office/infopath/2007/PartnerControls"/>
    </lcf76f155ced4ddcb4097134ff3c332f>
    <Owner xmlns="cd185a31-aa98-4afe-94f1-cbafc4417cc1">
      <UserInfo>
        <DisplayName/>
        <AccountId xsi:nil="true"/>
        <AccountType/>
      </UserInfo>
    </Owner>
    <TaxCatchAll xmlns="9b0625cd-fc09-4dd8-a02a-1c244114c1b6" xsi:nil="true"/>
    <DLCPolicyLabelValue xmlns="cd185a31-aa98-4afe-94f1-cbafc4417cc1">Version: 230.0</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9E48A4EAA9D543B2F3E24AAD76F66B" ma:contentTypeVersion="28" ma:contentTypeDescription="Create a new document." ma:contentTypeScope="" ma:versionID="11c4c0808dd20b4bc68b0fd5660acb43">
  <xsd:schema xmlns:xsd="http://www.w3.org/2001/XMLSchema" xmlns:xs="http://www.w3.org/2001/XMLSchema" xmlns:p="http://schemas.microsoft.com/office/2006/metadata/properties" xmlns:ns1="http://schemas.microsoft.com/sharepoint/v3" xmlns:ns2="cd185a31-aa98-4afe-94f1-cbafc4417cc1" xmlns:ns3="9b0625cd-fc09-4dd8-a02a-1c244114c1b6" targetNamespace="http://schemas.microsoft.com/office/2006/metadata/properties" ma:root="true" ma:fieldsID="ffccf2551e0e93bd51246c685f236058" ns1:_="" ns2:_="" ns3:_="">
    <xsd:import namespace="http://schemas.microsoft.com/sharepoint/v3"/>
    <xsd:import namespace="cd185a31-aa98-4afe-94f1-cbafc4417cc1"/>
    <xsd:import namespace="9b0625cd-fc09-4dd8-a02a-1c244114c1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Inhalt" minOccurs="0"/>
                <xsd:element ref="ns2:Datum" minOccurs="0"/>
                <xsd:element ref="ns1:_dlc_Exempt" minOccurs="0"/>
                <xsd:element ref="ns2:DLCPolicyLabelValue" minOccurs="0"/>
                <xsd:element ref="ns2:DLCPolicyLabelClientValue" minOccurs="0"/>
                <xsd:element ref="ns2:DLCPolicyLabelLock" minOccurs="0"/>
                <xsd:element ref="ns2:InModelChangehinzugef_x00fc_gt_x003f_" minOccurs="0"/>
                <xsd:element ref="ns2:Approver" minOccurs="0"/>
                <xsd:element ref="ns2:lcf76f155ced4ddcb4097134ff3c332f" minOccurs="0"/>
                <xsd:element ref="ns3:TaxCatchAll" minOccurs="0"/>
                <xsd:element ref="ns2:MediaServiceDateTaken" minOccurs="0"/>
                <xsd:element ref="ns2:MediaLengthInSeconds" minOccurs="0"/>
                <xsd:element ref="ns2:Owne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element name="_ip_UnifiedCompliancePolicyProperties" ma:index="33" nillable="true" ma:displayName="Unified Compliance Policy Properties" ma:hidden="true" ma:internalName="_ip_UnifiedCompliancePolicyProperties">
      <xsd:simpleType>
        <xsd:restriction base="dms:Note"/>
      </xsd:simpleType>
    </xsd:element>
    <xsd:element name="_ip_UnifiedCompliancePolicyUIAction" ma:index="3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185a31-aa98-4afe-94f1-cbafc4417c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Inhalt" ma:index="19" nillable="true" ma:displayName="Inhalt" ma:description="Kurze Inhaltsbeschreibung" ma:internalName="Inhalt">
      <xsd:simpleType>
        <xsd:restriction base="dms:Text">
          <xsd:maxLength value="255"/>
        </xsd:restriction>
      </xsd:simpleType>
    </xsd:element>
    <xsd:element name="Datum" ma:index="20" nillable="true" ma:displayName="Datum" ma:default="[today]" ma:description="Referenzdatum eines Dokumentes wenn nötig; z.B. Datum bei einem Decision Request" ma:format="DateOnly" ma:internalName="Datum">
      <xsd:simpleType>
        <xsd:restriction base="dms:DateTime"/>
      </xsd:simpleType>
    </xsd:element>
    <xsd:element name="DLCPolicyLabelValue" ma:index="2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3" nillable="true" ma:displayName="Clientbezeichnungswert" ma:description="Speichert den letzten Bezeichnungswert, der auf dem Client errechnet wurde." ma:hidden="true" ma:internalName="DLCPolicyLabelClientValue" ma:readOnly="false">
      <xsd:simpleType>
        <xsd:restriction base="dms:Note"/>
      </xsd:simpleType>
    </xsd:element>
    <xsd:element name="DLCPolicyLabelLock" ma:index="24" nillable="true" ma:displayName="Bezeichnung gesperrt" ma:description="Gibt an, ob die Bezeichnung zu aktualisieren ist, wenn Elementeigenschaften geändert werden." ma:hidden="true" ma:internalName="DLCPolicyLabelLock" ma:readOnly="false">
      <xsd:simpleType>
        <xsd:restriction base="dms:Text"/>
      </xsd:simpleType>
    </xsd:element>
    <xsd:element name="InModelChangehinzugef_x00fc_gt_x003f_" ma:index="25" nillable="true" ma:displayName="In Model Change hinzugefügt?" ma:format="Dropdown" ma:internalName="InModelChangehinzugef_x00fc_gt_x003f_">
      <xsd:simpleType>
        <xsd:restriction base="dms:Choice">
          <xsd:enumeration value="Ja"/>
          <xsd:enumeration value="Nein"/>
        </xsd:restriction>
      </xsd:simpleType>
    </xsd:element>
    <xsd:element name="Approver" ma:index="26" nillable="true" ma:displayName="Approver" ma:description="How approved the item?" ma:format="Dropdown" ma:list="UserInfo" ma:SharePointGroup="0" ma:internalName="Approv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30" nillable="true" ma:displayName="MediaServiceDateTaken" ma:hidden="true" ma:internalName="MediaServiceDateTake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Owner" ma:index="32" nillable="true" ma:displayName="Owner" ma:description="Beschreibet wer für den Ordner zuständig ist"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0625cd-fc09-4dd8-a02a-1c244114c1b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cf0a9661-b9a3-4702-90eb-18b1da7957a7}" ma:internalName="TaxCatchAll" ma:showField="CatchAllData" ma:web="9b0625cd-fc09-4dd8-a02a-1c244114c1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Dokument</p:Name>
  <p:Description/>
  <p:Statement/>
  <p:PolicyItems>
    <p:PolicyItem featureId="Microsoft.Office.RecordsManagement.PolicyFeatures.PolicyLabel" staticId="0x0101008C9E48A4EAA9D543B2F3E24AAD76F66B|-2094414987" UniqueId="ceb40dda-5073-469e-8f06-0d9feed4205d">
      <p:Name>Bezeichnungen</p:Name>
      <p:Description>Generiert Bezeichnungen, die in Microsoft Office-Dokumente eingefügt werden können, um sicherzustellen, dass Dokumenteigenschaften oder sonstige wichtige Informationen beim Drucken von Dokumenten enthalten sind. Bezeichnungen können auch für die Suche nach Dokumenten verwendet werden.</p:Description>
      <p:CustomData>
        <label>
          <segment type="literal">Version: </segment>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805CD-66BB-442A-8299-9A303A000FB3}">
  <ds:schemaRefs>
    <ds:schemaRef ds:uri="http://schemas.microsoft.com/sharepoint/v3"/>
    <ds:schemaRef ds:uri="http://purl.org/dc/terms/"/>
    <ds:schemaRef ds:uri="http://schemas.openxmlformats.org/package/2006/metadata/core-properties"/>
    <ds:schemaRef ds:uri="http://schemas.microsoft.com/office/2006/documentManagement/types"/>
    <ds:schemaRef ds:uri="9b0625cd-fc09-4dd8-a02a-1c244114c1b6"/>
    <ds:schemaRef ds:uri="cd185a31-aa98-4afe-94f1-cbafc4417cc1"/>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450B50B-816A-4157-B349-99181FE60C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185a31-aa98-4afe-94f1-cbafc4417cc1"/>
    <ds:schemaRef ds:uri="9b0625cd-fc09-4dd8-a02a-1c244114c1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77E308-84D4-4470-A063-709AC2BDAD99}">
  <ds:schemaRefs>
    <ds:schemaRef ds:uri="office.server.policy"/>
  </ds:schemaRefs>
</ds:datastoreItem>
</file>

<file path=customXml/itemProps4.xml><?xml version="1.0" encoding="utf-8"?>
<ds:datastoreItem xmlns:ds="http://schemas.openxmlformats.org/officeDocument/2006/customXml" ds:itemID="{54CFB3CE-43EF-481A-83CA-1A867EA24C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Guide</vt:lpstr>
      <vt:lpstr>QualitativeNotes</vt:lpstr>
      <vt:lpstr>Revisions</vt:lpstr>
      <vt:lpstr>ECC_ConsolidatedDataFile</vt:lpstr>
      <vt:lpstr>ECC_AggregateDataFile</vt:lpstr>
      <vt:lpstr>ECC_DataFile_4_3</vt:lpstr>
      <vt:lpstr>ECC_DataFile_4_4a</vt:lpstr>
      <vt:lpstr>ECC_DataFile_4_4b</vt:lpstr>
      <vt:lpstr>ECC_DataFile_6_1</vt:lpstr>
      <vt:lpstr>ECC_DataFile_6_2</vt:lpstr>
      <vt:lpstr>ECC_DataFile_7_1</vt:lpstr>
      <vt:lpstr>ECC_DataFile_7_3</vt:lpstr>
      <vt:lpstr>ECC_DataFile_7_3a</vt:lpstr>
      <vt:lpstr>ECC_DataFile_7_3b</vt:lpstr>
      <vt:lpstr>ECC_DataFile_16_2</vt:lpstr>
      <vt:lpstr>ECC_DataFile_16_3</vt:lpstr>
      <vt:lpstr>ECC_DataFile_17_3</vt:lpstr>
      <vt:lpstr>ECC_DataFile_18_2</vt:lpstr>
      <vt:lpstr>ECC_DataFile_20a</vt:lpstr>
      <vt:lpstr>ECC_DataFile_20b</vt:lpstr>
      <vt:lpstr>ECC_DataFile_23</vt:lpstr>
      <vt:lpstr>ECC_DataFile_23_3</vt:lpstr>
      <vt:lpstr>ECC_ConsolidatedDataFile!_FilterDatabase</vt:lpstr>
      <vt:lpstr>Revisions!_FilterDatabase</vt:lpstr>
      <vt:lpstr>ECC_ConsolidatedDataFile!Print_Area</vt:lpstr>
      <vt:lpstr>ECC_ConsolidatedDataFile!Print_Titles</vt:lpstr>
    </vt:vector>
  </TitlesOfParts>
  <Company>CCP12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CCP12_PQD_Template;</dc:title>
  <dc:subject>Public_Quantitative_Disclosures</dc:subject>
  <dc:creator>CCP12</dc:creator>
  <cp:keywords>CCP12_PQD_Template</cp:keywords>
  <cp:lastModifiedBy>Andre Vogel</cp:lastModifiedBy>
  <dcterms:created xsi:type="dcterms:W3CDTF">2020-08-17T08:40:50Z</dcterms:created>
  <dcterms:modified xsi:type="dcterms:W3CDTF">2023-06-27T05:31:18Z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0x0101008C9E48A4EAA9D543B2F3E24AAD76F66B</vt:lpwstr>
  </property>
  <property fmtid="{D5CDD505-2E9C-101B-9397-08002B2CF9AE}" pid="3" name="MediaServiceImageTags">
    <vt:lpwstr/>
  </property>
  <property fmtid="{D5CDD505-2E9C-101B-9397-08002B2CF9AE}" pid="4" name="MSIP_Label_2e952e98-911c-4aff-840a-f71bc6baaf7f_Enabled">
    <vt:lpwstr>true</vt:lpwstr>
  </property>
  <property fmtid="{D5CDD505-2E9C-101B-9397-08002B2CF9AE}" pid="5" name="MSIP_Label_2e952e98-911c-4aff-840a-f71bc6baaf7f_SetDate">
    <vt:lpwstr>2023-06-27T05:31:17Z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368472c5-33f7-4919-a6a1-c98b53191714</vt:lpwstr>
  </property>
  <property fmtid="{D5CDD505-2E9C-101B-9397-08002B2CF9AE}" pid="10" name="MSIP_Label_2e952e98-911c-4aff-840a-f71bc6baaf7f_ContentBits">
    <vt:lpwstr>2</vt:lpwstr>
  </property>
</Properties>
</file>