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10"/>
  </bookViews>
  <sheets>
    <sheet name="Sheet1" sheetId="1" r:id="rId1"/>
    <sheet name="Sheet2" sheetId="2" r:id="rId2"/>
  </sheets>
  <definedNames>
    <definedName name="_xlnm._FilterDatabase" localSheetId="0" hidden="1">Sheet1!$A$1:$K$304</definedName>
    <definedName name="_xlnm._FilterDatabase" localSheetId="1" hidden="1">Sheet2!$A$1:$K$149</definedName>
  </definedNames>
  <calcPr calcId="144525"/>
</workbook>
</file>

<file path=xl/sharedStrings.xml><?xml version="1.0" encoding="utf-8"?>
<sst xmlns="http://schemas.openxmlformats.org/spreadsheetml/2006/main" count="2771" uniqueCount="838">
  <si>
    <t>Location</t>
  </si>
  <si>
    <t>ID</t>
  </si>
  <si>
    <t>Monster</t>
  </si>
  <si>
    <t>Type</t>
  </si>
  <si>
    <t>Stat</t>
  </si>
  <si>
    <t>Point</t>
  </si>
  <si>
    <t>Lvl</t>
  </si>
  <si>
    <t>Farm</t>
  </si>
  <si>
    <t>Orange</t>
  </si>
  <si>
    <t>Key Lvl</t>
  </si>
  <si>
    <t>Away From Keyboard</t>
  </si>
  <si>
    <t>Green</t>
  </si>
  <si>
    <t>Blue</t>
  </si>
  <si>
    <t>Violet</t>
  </si>
  <si>
    <t>Red</t>
  </si>
  <si>
    <t>Vân Đài</t>
  </si>
  <si>
    <t>Chồi Non</t>
  </si>
  <si>
    <t>Tiểu Cổ Thụ</t>
  </si>
  <si>
    <t>Plant</t>
  </si>
  <si>
    <t>HP</t>
  </si>
  <si>
    <t>Map</t>
  </si>
  <si>
    <t>Bào Tử Xanh Biếc</t>
  </si>
  <si>
    <t>Nấm Đông Cô</t>
  </si>
  <si>
    <t>Bào Tử Ngọc Bích</t>
  </si>
  <si>
    <t>Nấm Lục</t>
  </si>
  <si>
    <t>Lông Thất Vị</t>
  </si>
  <si>
    <t>Thất Vị Kê</t>
  </si>
  <si>
    <t>Thú</t>
  </si>
  <si>
    <t>Công VL</t>
  </si>
  <si>
    <t>Lông Thất Sắc</t>
  </si>
  <si>
    <t>Thất Sắc Kê</t>
  </si>
  <si>
    <t>Phản</t>
  </si>
  <si>
    <t>Ground</t>
  </si>
  <si>
    <t>Thiện Tĩnh Địa</t>
  </si>
  <si>
    <t>Lông Hoả Diệm</t>
  </si>
  <si>
    <t>Hoả Kê</t>
  </si>
  <si>
    <t>Công MP</t>
  </si>
  <si>
    <t>Bào Tử Đỏ Rực</t>
  </si>
  <si>
    <t>Nấm Đỏ</t>
  </si>
  <si>
    <t>Chỉ Giáp Nham Chất</t>
  </si>
  <si>
    <t>Tiểu Sơn Quái</t>
  </si>
  <si>
    <t>Người</t>
  </si>
  <si>
    <t>Chính Xác</t>
  </si>
  <si>
    <t>Bào Tử Hoàng Kim</t>
  </si>
  <si>
    <t>Nấm Kim Điệp</t>
  </si>
  <si>
    <t>Totem Nham Thạch</t>
  </si>
  <si>
    <t>Thủ Lĩnh Sơn Quái</t>
  </si>
  <si>
    <t>Tốc</t>
  </si>
  <si>
    <t>Râu Sơn Quái</t>
  </si>
  <si>
    <t>Trưởng Lão Sơn Quái</t>
  </si>
  <si>
    <t>Combo</t>
  </si>
  <si>
    <t>Đông Xuất Vân</t>
  </si>
  <si>
    <t>Hình Xăm Răng Vổ</t>
  </si>
  <si>
    <t>Thỏ Lưu Manh</t>
  </si>
  <si>
    <t>Bào Tử Đỏ</t>
  </si>
  <si>
    <t>Nấm Bướm Hồng</t>
  </si>
  <si>
    <t>Bào Tử U Lam</t>
  </si>
  <si>
    <t>Nấm Xanh</t>
  </si>
  <si>
    <t>Hình Xăm Lang Thang</t>
  </si>
  <si>
    <t>Kẻ Lang Thang</t>
  </si>
  <si>
    <t>Né</t>
  </si>
  <si>
    <t>Răng Vổ Sắc Bén</t>
  </si>
  <si>
    <t>Thỏ Điên Răng Vổ</t>
  </si>
  <si>
    <t>Lê Dương Bắc</t>
  </si>
  <si>
    <t>Độc Giác Phỉ Thuý</t>
  </si>
  <si>
    <t>Bạch Tuộc Lục</t>
  </si>
  <si>
    <t>Mảnh Vỏ Ốc</t>
  </si>
  <si>
    <t>Ốc Tiểu Binh</t>
  </si>
  <si>
    <t>Tinh Tuý Hải Dương</t>
  </si>
  <si>
    <t>Tiểu Hải Tinh</t>
  </si>
  <si>
    <t>Bọt Khí Bích U</t>
  </si>
  <si>
    <t>Thuỷ Lam Bọt</t>
  </si>
  <si>
    <t>Giác Hút Ma Vương</t>
  </si>
  <si>
    <t>Ma Vương Bát Giác</t>
  </si>
  <si>
    <t>Thiên Lục Châu</t>
  </si>
  <si>
    <t>Tinh Tú Sa Mạc</t>
  </si>
  <si>
    <t>Cát Hải Tinh</t>
  </si>
  <si>
    <t>Mắt Người Khổng Lồ</t>
  </si>
  <si>
    <t>Khổng Lồ Vân Thiên</t>
  </si>
  <si>
    <t>Tâm Lục Châu</t>
  </si>
  <si>
    <t>Độc Nhãn Ốc Đảo</t>
  </si>
  <si>
    <t>Loan Đao Nhanh Nhẹn</t>
  </si>
  <si>
    <t>Sa Tặc Cuồng Phong</t>
  </si>
  <si>
    <t>Nến Trí Tuệ</t>
  </si>
  <si>
    <t>Quân Sư Cẩu Đầu</t>
  </si>
  <si>
    <t>Lạp Tuyết Địa</t>
  </si>
  <si>
    <t>Tâm Trong Sáng</t>
  </si>
  <si>
    <t>Độc Nhãn Da Xanh</t>
  </si>
  <si>
    <t>Đường Mật</t>
  </si>
  <si>
    <t>Gấu Mật</t>
  </si>
  <si>
    <t>Mật Gấu Tuyết</t>
  </si>
  <si>
    <t>Gấu Tuyết</t>
  </si>
  <si>
    <t>Áo Hổ Bì</t>
  </si>
  <si>
    <t>Hổ Bì Dương Xanh</t>
  </si>
  <si>
    <t>Tim Gấu Tuyết</t>
  </si>
  <si>
    <t>Thủ Lĩnh Gấu Tuyết</t>
  </si>
  <si>
    <t>Gấu Tuyết Tàn Bạo</t>
  </si>
  <si>
    <t>Quang Bình Nguyên</t>
  </si>
  <si>
    <t>Tâm Mụ Mị</t>
  </si>
  <si>
    <t>Độc Nhãn Tinh</t>
  </si>
  <si>
    <t>Áo Lang Bì</t>
  </si>
  <si>
    <t>Lang Bì Dương</t>
  </si>
  <si>
    <t>Cổ Thụ Bất Diệt</t>
  </si>
  <si>
    <t>Lão Cổ Thụ</t>
  </si>
  <si>
    <t>Lá Khô Bất Diệt</t>
  </si>
  <si>
    <t>Cổ Thụ Lá Khô</t>
  </si>
  <si>
    <t>Sinh Vật Simla</t>
  </si>
  <si>
    <t>Thủ Lĩnh Cổ Thụ</t>
  </si>
  <si>
    <t>Kháng XPN</t>
  </si>
  <si>
    <t>Cổ Thụ Ngàn Năm</t>
  </si>
  <si>
    <t>Cổ Thụ Lão Yêu</t>
  </si>
  <si>
    <t>Kháng Deb</t>
  </si>
  <si>
    <t>Lê Dương Đảo</t>
  </si>
  <si>
    <t>Vòng Phỉ Thuý</t>
  </si>
  <si>
    <t>Phỉ Thuý Tinh</t>
  </si>
  <si>
    <t>Ốc Nhỏ</t>
  </si>
  <si>
    <t>Ốc Vệ Sĩ</t>
  </si>
  <si>
    <t>Sừng Bích Lam</t>
  </si>
  <si>
    <t>Bạch Tuộc Xanh</t>
  </si>
  <si>
    <t>Giác Mút Bá Vương</t>
  </si>
  <si>
    <t>Bá Vương Hải Tinh</t>
  </si>
  <si>
    <t>Vỏ Kỳ Ảo</t>
  </si>
  <si>
    <t>Ốc Giáo Quan</t>
  </si>
  <si>
    <t>Kỵ Bình Nguyên</t>
  </si>
  <si>
    <t>Gương Chiến Sĩ</t>
  </si>
  <si>
    <t>Chiến Sĩ Sói</t>
  </si>
  <si>
    <t>Khăn Vuông Bà Ngoại</t>
  </si>
  <si>
    <t>Bà Ngoại Sói</t>
  </si>
  <si>
    <t>Đuôi Linh Hoạt</t>
  </si>
  <si>
    <t>Thỏ Hoang Điên Loạn</t>
  </si>
  <si>
    <t>Tâm Đài Nguyên</t>
  </si>
  <si>
    <t>Sơn Quái Hoang Mạc</t>
  </si>
  <si>
    <t>Răng Sói Mãnh Liệt</t>
  </si>
  <si>
    <t>Chiến Thần Sói</t>
  </si>
  <si>
    <t>Anh Vũ Cảnh</t>
  </si>
  <si>
    <t>Kính Đen Sống Động</t>
  </si>
  <si>
    <t>Mèo Kính Đen</t>
  </si>
  <si>
    <t>Ma</t>
  </si>
  <si>
    <t>Phá Kích</t>
  </si>
  <si>
    <t>Phấn Hoa Đoạt Hồn</t>
  </si>
  <si>
    <t>Yêu Hoa Thất Hồn</t>
  </si>
  <si>
    <t>Cánh Hoa Mê Hoặc</t>
  </si>
  <si>
    <t>Yêu Hoa Mê Hoặc</t>
  </si>
  <si>
    <t>Lá Mũi Tên</t>
  </si>
  <si>
    <t>Yêu Hoa Diệp Hồn</t>
  </si>
  <si>
    <t>Phấn Hoa Bị Diệt</t>
  </si>
  <si>
    <t>Yêu Hoa Vương</t>
  </si>
  <si>
    <t>Mị Hoặc Lâm</t>
  </si>
  <si>
    <t>Khế Ước Trụ Ma Thần</t>
  </si>
  <si>
    <t>Solomon</t>
  </si>
  <si>
    <t>Debuff</t>
  </si>
  <si>
    <t>CoinCard</t>
  </si>
  <si>
    <t>Hoa Hồng Máu Đỏ</t>
  </si>
  <si>
    <t>Hấp Huyết Hoa Yêu</t>
  </si>
  <si>
    <t>Trầm Thuỵ Lâm</t>
  </si>
  <si>
    <t>Tâm Hắc Nhật</t>
  </si>
  <si>
    <t>Gấu Trúc</t>
  </si>
  <si>
    <t>Bạo</t>
  </si>
  <si>
    <t>Cỏ Rêu Kì Dị</t>
  </si>
  <si>
    <t>Khâu Lăng Sơn Quái</t>
  </si>
  <si>
    <t>Mật Gấu Đen</t>
  </si>
  <si>
    <t>Gấu Đen Khổng Lồ</t>
  </si>
  <si>
    <t>Bào Tử Huyết Sắc</t>
  </si>
  <si>
    <t>Nấm Huyết Sắc</t>
  </si>
  <si>
    <t>Bào Tử Phi Sắc</t>
  </si>
  <si>
    <t>Nấm Yêu Huyết Hồng</t>
  </si>
  <si>
    <t>Tay Gấu Đen</t>
  </si>
  <si>
    <t>Gấu Đen</t>
  </si>
  <si>
    <t>Mật Gấu Vương</t>
  </si>
  <si>
    <t>Gấu Vương</t>
  </si>
  <si>
    <t>Tháp Khắc Nguyên</t>
  </si>
  <si>
    <t>Bào Tử Kịch Độc</t>
  </si>
  <si>
    <t>Nấm Cực Độc</t>
  </si>
  <si>
    <t>Tấn Tiệp Lang Nha</t>
  </si>
  <si>
    <t>Tuần Binh Sói Mẹ</t>
  </si>
  <si>
    <t>Tấn Tiệp Lang Trảo</t>
  </si>
  <si>
    <t>Thủ Vệ Sói Mẹ</t>
  </si>
  <si>
    <t>Bùn Lầy</t>
  </si>
  <si>
    <t>Gấu Bùn</t>
  </si>
  <si>
    <t>Dạ Xoa Thương Kích</t>
  </si>
  <si>
    <t>Dạ Xoa Vương</t>
  </si>
  <si>
    <t>Hổ Yếu Đuối</t>
  </si>
  <si>
    <t>Mẫu Dạ Xoa</t>
  </si>
  <si>
    <t>Lê Dương Thôn</t>
  </si>
  <si>
    <t>Tim Hải Tinh</t>
  </si>
  <si>
    <t>Hấp Huyết Hảii Tinh</t>
  </si>
  <si>
    <t>Liệt Diệm Thổ Tức</t>
  </si>
  <si>
    <t>Mammon</t>
  </si>
  <si>
    <t>Long</t>
  </si>
  <si>
    <t>Phòng MP</t>
  </si>
  <si>
    <t>Mái Chèo Lướt Sóng</t>
  </si>
  <si>
    <t>Lê Dương Hồ Tặc</t>
  </si>
  <si>
    <t>Vòng Mã Não</t>
  </si>
  <si>
    <t>Mã Não Tinh</t>
  </si>
  <si>
    <t>Bào Tử Hủ Tức</t>
  </si>
  <si>
    <t>Nấm Ăn Thịt</t>
  </si>
  <si>
    <t>Kim Cang Thạch</t>
  </si>
  <si>
    <t>Thuỷ Tinh Bào</t>
  </si>
  <si>
    <t>Máy</t>
  </si>
  <si>
    <t>Giảm STVL</t>
  </si>
  <si>
    <t>Hư Không Mạc</t>
  </si>
  <si>
    <t>Vô Tận Thương Tâm</t>
  </si>
  <si>
    <t>U Hồn Ma Nữ</t>
  </si>
  <si>
    <t>Máu Rồng Bất Tử</t>
  </si>
  <si>
    <t>Asmodeus</t>
  </si>
  <si>
    <t>MP</t>
  </si>
  <si>
    <t>Tim Khổng Lồ Sa Mạc</t>
  </si>
  <si>
    <t>Khổng Lồ Sa Mạc</t>
  </si>
  <si>
    <t>Phù Phong Ấn</t>
  </si>
  <si>
    <t>Ấu Cương Thi</t>
  </si>
  <si>
    <t>Nguồn Gốc Khô Cằn</t>
  </si>
  <si>
    <t>Cổ Thụ Khô Cằn</t>
  </si>
  <si>
    <t>Đoạn Cốc</t>
  </si>
  <si>
    <t>Thanh Kiếm Tập Kích</t>
  </si>
  <si>
    <t>Ma Vương Cực Địa</t>
  </si>
  <si>
    <t>Đồng Tử Cực Đại</t>
  </si>
  <si>
    <t>Cự Nhân Ma</t>
  </si>
  <si>
    <t>Lê Dương Nam</t>
  </si>
  <si>
    <t>Giác Mút Thạch Hoá</t>
  </si>
  <si>
    <t>Thạch Hải Tinh</t>
  </si>
  <si>
    <t>Sừng Kịch Độc</t>
  </si>
  <si>
    <t>Bạch Tuộc Độc</t>
  </si>
  <si>
    <t>Vỏ Ốc Lớn</t>
  </si>
  <si>
    <t>Ốc Đội Trưởng</t>
  </si>
  <si>
    <t>Xà Phát</t>
  </si>
  <si>
    <t>Ếch Xanh Medusa</t>
  </si>
  <si>
    <t>Long Tinh</t>
  </si>
  <si>
    <t>Beelzebub</t>
  </si>
  <si>
    <t>Phòng VL</t>
  </si>
  <si>
    <t>Hộ Chi Địa</t>
  </si>
  <si>
    <t>Loan Đoan Võ Sĩ</t>
  </si>
  <si>
    <t>Bóng Đen Thủ Hộ</t>
  </si>
  <si>
    <t>Giác Mút Phệ Hồn</t>
  </si>
  <si>
    <t>Hải Tinh Hút Hồn</t>
  </si>
  <si>
    <t>Cổ Đạo</t>
  </si>
  <si>
    <t>Xiếc Tà Ác</t>
  </si>
  <si>
    <t>Hề Ác Ma</t>
  </si>
  <si>
    <t>Đầu Medusa</t>
  </si>
  <si>
    <t>Xà Yêu</t>
  </si>
  <si>
    <t>Bút Ký Mị Hoặc</t>
  </si>
  <si>
    <t>Cướp Mộ</t>
  </si>
  <si>
    <t>Bùa Chú Bất Tử</t>
  </si>
  <si>
    <t>Vonh Linh Viễn Cổ</t>
  </si>
  <si>
    <t>Đuôi Nhọn Kịch Độc</t>
  </si>
  <si>
    <t>Samael</t>
  </si>
  <si>
    <t>Cổ Thành</t>
  </si>
  <si>
    <t>Khoáng Thạch Tử Tức</t>
  </si>
  <si>
    <t>Vong Linh Thuẫn</t>
  </si>
  <si>
    <t>Sách Vong Linh</t>
  </si>
  <si>
    <t>Thầy Tế Lễ</t>
  </si>
  <si>
    <t>Air</t>
  </si>
  <si>
    <t>Bất Bại Chỉ Hoàn</t>
  </si>
  <si>
    <t>Chiến Thần</t>
  </si>
  <si>
    <t>Ngọc Phong Lâm</t>
  </si>
  <si>
    <t>Nọc Độc Đen</t>
  </si>
  <si>
    <t>Hổ Ruồi</t>
  </si>
  <si>
    <t>Nguồn Gốc Sa Mạc</t>
  </si>
  <si>
    <t>Cây Xương Rồng</t>
  </si>
  <si>
    <t>Liên Châm Cửu Tinh</t>
  </si>
  <si>
    <t>Ong Cửu Li</t>
  </si>
  <si>
    <t>Hoa Văn Rực Rỡ</t>
  </si>
  <si>
    <t>Hồ Điệp</t>
  </si>
  <si>
    <t>Long Giáp Trầm Thuỵ</t>
  </si>
  <si>
    <t>Belphegor</t>
  </si>
  <si>
    <t>Đuôi Độc Đoạt Hồn</t>
  </si>
  <si>
    <t>Ong Cửu Li Cực Độc</t>
  </si>
  <si>
    <t>Cánh Mộng Yểm</t>
  </si>
  <si>
    <t>Yêu Bướm Mộng Ma</t>
  </si>
  <si>
    <t>Boss</t>
  </si>
  <si>
    <t>XPN</t>
  </si>
  <si>
    <t>Băng Tuyết Nguyên</t>
  </si>
  <si>
    <t>Kẹo Hồ Lô Lạnh</t>
  </si>
  <si>
    <t>Băng Tinh Bướng Bỉnh</t>
  </si>
  <si>
    <t xml:space="preserve">Ma </t>
  </si>
  <si>
    <t>Răng Nanh Khổng Lồ</t>
  </si>
  <si>
    <t>Lang Nha Vương</t>
  </si>
  <si>
    <t>Nộ Hoả Thương Lam</t>
  </si>
  <si>
    <t>Tuyết Thú</t>
  </si>
  <si>
    <t>Giày Trượt Băng Cực Tốc</t>
  </si>
  <si>
    <t>Chuột Tuyết Mạo Hiểm</t>
  </si>
  <si>
    <t>Liệt Diệm Cuồng Bạo</t>
  </si>
  <si>
    <t>Cuồng Nộ Vương</t>
  </si>
  <si>
    <t>Trang Sức Cuồng Bạo</t>
  </si>
  <si>
    <t>Thần Cuồng Bạo</t>
  </si>
  <si>
    <t>Băng Lôi Bảo Thạch</t>
  </si>
  <si>
    <t>Băng Thạch Tuyết Thần</t>
  </si>
  <si>
    <t>Phù Văn Giáng Thế</t>
  </si>
  <si>
    <t>Ma Thần</t>
  </si>
  <si>
    <t>Vân Lộc Sơn</t>
  </si>
  <si>
    <t>Gông Rồng</t>
  </si>
  <si>
    <t>Leviathan</t>
  </si>
  <si>
    <t>Tiếng Thét Giả Mạo</t>
  </si>
  <si>
    <t>Hổ Tinh</t>
  </si>
  <si>
    <t>Tâm Cự Phong</t>
  </si>
  <si>
    <t>Cự Phong Thần Tử</t>
  </si>
  <si>
    <t>Tà Âm</t>
  </si>
  <si>
    <t>Quỷ Ham Ăn</t>
  </si>
  <si>
    <t>Rìu Bí Ngân</t>
  </si>
  <si>
    <t>Tí Hon Đốn Gỗ</t>
  </si>
  <si>
    <t>U Minh Chỉ Hoàn</t>
  </si>
  <si>
    <t>Ác Hổ Ma Giới</t>
  </si>
  <si>
    <t>Dây Thường Kiên Cố</t>
  </si>
  <si>
    <t>Bá Chủ Bù Nhìn</t>
  </si>
  <si>
    <t>Tuyết Lâm</t>
  </si>
  <si>
    <t>Mảnh Vỡ Băng Tinh</t>
  </si>
  <si>
    <t>Băng Cung Chiến Sĩ</t>
  </si>
  <si>
    <t>Miễn Tử</t>
  </si>
  <si>
    <t>Mảnh Bình Thường</t>
  </si>
  <si>
    <t>Tuyết Vực Mai Yêu</t>
  </si>
  <si>
    <t>Sương Đông Long Nha</t>
  </si>
  <si>
    <t>Thuỷ Long</t>
  </si>
  <si>
    <t>Viên Thịt</t>
  </si>
  <si>
    <t>Mao Mao Cầu</t>
  </si>
  <si>
    <t>Băng Tinh</t>
  </si>
  <si>
    <t>Băng Cung Chiến Tướng</t>
  </si>
  <si>
    <t>Hàn Sương Chỉ Hoàn</t>
  </si>
  <si>
    <t>Băng Cung Chiến Thần</t>
  </si>
  <si>
    <t>Mũ Sắt Hàn Sương</t>
  </si>
  <si>
    <t>Băng Xuyên Thủ Hộ</t>
  </si>
  <si>
    <t>Giảm STMP</t>
  </si>
  <si>
    <t>Quải Truỵ Thâm Uyên</t>
  </si>
  <si>
    <t>Tà Thần</t>
  </si>
  <si>
    <t>Quân Cổ Đạo</t>
  </si>
  <si>
    <t>Lò Xo Cường Lực</t>
  </si>
  <si>
    <t>Búp Bê Máy</t>
  </si>
  <si>
    <t>Kháng Bạo</t>
  </si>
  <si>
    <t>Saxophone Kim Cương</t>
  </si>
  <si>
    <t>Thỏ Chiến Tướng</t>
  </si>
  <si>
    <t>Khúc Kính Thông U</t>
  </si>
  <si>
    <t>Trúc Yêu</t>
  </si>
  <si>
    <t>Chú Đầu Nhỏ</t>
  </si>
  <si>
    <t>Búp Bê Đầu To</t>
  </si>
  <si>
    <t>Acid Ăn Mòn</t>
  </si>
  <si>
    <t>Cây Nắp Ấm</t>
  </si>
  <si>
    <t>Kỳ Thạch Địa</t>
  </si>
  <si>
    <t>Mũi Tên Tản Hồn</t>
  </si>
  <si>
    <t>Tiêu Tan Sương Mù</t>
  </si>
  <si>
    <t>Sách Tử Tức</t>
  </si>
  <si>
    <t>Thần Chết</t>
  </si>
  <si>
    <t>Xẻng Thép</t>
  </si>
  <si>
    <t>Tí Hon Đào Đất</t>
  </si>
  <si>
    <t>Sừng Rồng Kỳ Dị</t>
  </si>
  <si>
    <t>Bối Long</t>
  </si>
  <si>
    <t>Đá Liệt Diệm</t>
  </si>
  <si>
    <t>Tiểu Thái Dương</t>
  </si>
  <si>
    <t xml:space="preserve">Máy </t>
  </si>
  <si>
    <t>Châm Độc Tử Thanh</t>
  </si>
  <si>
    <t>Bò Cạp Tím</t>
  </si>
  <si>
    <t>Phục Ma Cốc</t>
  </si>
  <si>
    <t>Nồi Thuốc Ma Quỷ</t>
  </si>
  <si>
    <t>Tư Tế Ma Cốc</t>
  </si>
  <si>
    <t>Totem Thạch Hoá</t>
  </si>
  <si>
    <t>Cự Ma Ảo Thạch</t>
  </si>
  <si>
    <t>Măng Đá Thần Bí</t>
  </si>
  <si>
    <t>Thạch Yêu</t>
  </si>
  <si>
    <t>Chỉ Phong Cốc</t>
  </si>
  <si>
    <t>Gai Nhọn Phỉ Thuý</t>
  </si>
  <si>
    <t>Xương Rồng Tinh</t>
  </si>
  <si>
    <t>Hoa Cang Nham</t>
  </si>
  <si>
    <t>Nham Quái</t>
  </si>
  <si>
    <t>Hồn Sa Mạc</t>
  </si>
  <si>
    <t>Ma Cát</t>
  </si>
  <si>
    <t>Tâm Thú Vương</t>
  </si>
  <si>
    <t>Sư Tử Khổng Lồ</t>
  </si>
  <si>
    <t>Tâm Cát</t>
  </si>
  <si>
    <t>Ma Vương Cát</t>
  </si>
  <si>
    <t>Đinh Phong Châu</t>
  </si>
  <si>
    <t>Ma Cát Chỉ Phong</t>
  </si>
  <si>
    <t>Chiến Xa Thái Dương</t>
  </si>
  <si>
    <t>Pháp Khí Apollo</t>
  </si>
  <si>
    <t>Viễn Cổ Chiến Phủ</t>
  </si>
  <si>
    <t>Phủ Ma</t>
  </si>
  <si>
    <t>Linh Lan</t>
  </si>
  <si>
    <t>Lá Mật Dược</t>
  </si>
  <si>
    <t>Lan Thảo Tinh</t>
  </si>
  <si>
    <t>Chày Gỗ Sung Khí</t>
  </si>
  <si>
    <t>Mèo Yêu Tinh Nghịch</t>
  </si>
  <si>
    <t>Độc Giác Linh Mẫn</t>
  </si>
  <si>
    <t>Kiến Miệng Rộng</t>
  </si>
  <si>
    <t>Túi Đen</t>
  </si>
  <si>
    <t>Gấu Trúc Hồ Lô</t>
  </si>
  <si>
    <t>Hắc Nhật Phệ Phong</t>
  </si>
  <si>
    <t>Siêu Nhân Gấu Trúc</t>
  </si>
  <si>
    <t>Mặt Nạ Hổ Vô</t>
  </si>
  <si>
    <t>Đại Sư Hổ Vô</t>
  </si>
  <si>
    <t>Thuốc Vạn Năng</t>
  </si>
  <si>
    <t>Bách Thảo Tinh</t>
  </si>
  <si>
    <t>Kiếm Thủ Vệ</t>
  </si>
  <si>
    <t>Phục Ma Thủ Vệ</t>
  </si>
  <si>
    <t>Phù Văn Quỷ Yêu</t>
  </si>
  <si>
    <t>Yêu Quái Ẩn Trúc</t>
  </si>
  <si>
    <t>Tâm Ma Linh</t>
  </si>
  <si>
    <t>Ma Linh</t>
  </si>
  <si>
    <t>Đuôi Lửa Đỏ</t>
  </si>
  <si>
    <t>Yêu Hồ</t>
  </si>
  <si>
    <t>Thiên Đường Thần Thánh</t>
  </si>
  <si>
    <t>Răng Độc Hoá Đá</t>
  </si>
  <si>
    <t>Ma Xà</t>
  </si>
  <si>
    <t>Tâm Hư Ảo</t>
  </si>
  <si>
    <t>Thanatos</t>
  </si>
  <si>
    <t>Bảo Thạch Địa Ngục</t>
  </si>
  <si>
    <t>Tử Thần</t>
  </si>
  <si>
    <t>Ác Ma Chiến Kích</t>
  </si>
  <si>
    <t>Ma Chiến</t>
  </si>
  <si>
    <t>ST Bạo</t>
  </si>
  <si>
    <t>Mê Quang Tự</t>
  </si>
  <si>
    <t>Càng Kéo Lớn</t>
  </si>
  <si>
    <t>Cua Yêu</t>
  </si>
  <si>
    <t>Quy Giáp Kiên Cố</t>
  </si>
  <si>
    <t>Rùa Nika</t>
  </si>
  <si>
    <t>Hàn Nhâm Thụ Cầm</t>
  </si>
  <si>
    <t>Hải Dương Nữ</t>
  </si>
  <si>
    <t>Mê Hồn Hương</t>
  </si>
  <si>
    <t>Mê Hồn Giáo Chủ</t>
  </si>
  <si>
    <t>Định Hướng Nghi</t>
  </si>
  <si>
    <t>U Hồn Mê Quang</t>
  </si>
  <si>
    <t>Niệm Châu Giáo Đồ</t>
  </si>
  <si>
    <t>Ánh Sáng Thanh Khiết</t>
  </si>
  <si>
    <t>Dây Xích Hùng Tàn</t>
  </si>
  <si>
    <t>Ác Thần</t>
  </si>
  <si>
    <t>Văn Tự Tàn Phá</t>
  </si>
  <si>
    <t>Thạch Bia Tinh</t>
  </si>
  <si>
    <t>Viễn Cổ Chỉ Giáp</t>
  </si>
  <si>
    <t>Cánh Tay Viễn Cổ</t>
  </si>
  <si>
    <t>Sỏi Độc Nóng</t>
  </si>
  <si>
    <t>Bò Cạp Răng Độc</t>
  </si>
  <si>
    <t>Hoả Diệm U Lục</t>
  </si>
  <si>
    <t>Sứ Giả Địa Ngục</t>
  </si>
  <si>
    <t>Tiếng Khóc Thâm Sâu</t>
  </si>
  <si>
    <t>Vonh Linh Địa Ngục</t>
  </si>
  <si>
    <t>Pháp Trượng Lục Mang Tinh</t>
  </si>
  <si>
    <t>Ác Ma Thượng Cổ</t>
  </si>
  <si>
    <t>Pháp Trượng Phán Xét</t>
  </si>
  <si>
    <t>Vị Thần Sa Ngã</t>
  </si>
  <si>
    <t>Bút Ký Ác Linh</t>
  </si>
  <si>
    <t>Quỷ Vương</t>
  </si>
  <si>
    <t>Từ Tức Đảo</t>
  </si>
  <si>
    <t>Mũ Sắt Hercules</t>
  </si>
  <si>
    <t>Hercules</t>
  </si>
  <si>
    <t>Quả Cầu Hắc Ám</t>
  </si>
  <si>
    <t>Phù Thuỷ Đen</t>
  </si>
  <si>
    <t>Giác Hút Tử Thần</t>
  </si>
  <si>
    <t>Hải Tinh Tử Thần</t>
  </si>
  <si>
    <t>Đoạn Không Chiến Nhẫn</t>
  </si>
  <si>
    <t>Khổng Lồ Alex</t>
  </si>
  <si>
    <t>Chiến Chuỳ Tử Điện</t>
  </si>
  <si>
    <t>Lôi Bạo</t>
  </si>
  <si>
    <t>Totem Đầu Thú</t>
  </si>
  <si>
    <t>Thầy Mo Nghịch Pháp</t>
  </si>
  <si>
    <t>Chiến Phủ Lôi Điện</t>
  </si>
  <si>
    <t>Lôi Nộ Chiến Ma</t>
  </si>
  <si>
    <t>Thần Di Cảnh</t>
  </si>
  <si>
    <t>Mộng Cảnh Thạch</t>
  </si>
  <si>
    <t>Mộng Lão Ông</t>
  </si>
  <si>
    <t>Long Tinh Nhẫn</t>
  </si>
  <si>
    <t>Lợi Trảo Long</t>
  </si>
  <si>
    <t>Khoá Linh Hồn</t>
  </si>
  <si>
    <t>Thần Quan Mất Trí</t>
  </si>
  <si>
    <t>Vỏ Kiếm Torres</t>
  </si>
  <si>
    <t>Thánh Kiếm</t>
  </si>
  <si>
    <t>Phệ Tâm Ám Cổ</t>
  </si>
  <si>
    <t>Cổ Lão Ông</t>
  </si>
  <si>
    <t>Chuỷ Thủ Mộng Cảnh</t>
  </si>
  <si>
    <t>Đoạt Mộng Ma Linh</t>
  </si>
  <si>
    <t>Hồng Liên Liệt Diệm</t>
  </si>
  <si>
    <t>Diệt Thần Chi Thủ</t>
  </si>
  <si>
    <t>Kỵ Sĩ Mị Ảnh</t>
  </si>
  <si>
    <t>Avatar</t>
  </si>
  <si>
    <t>Tăng STVL</t>
  </si>
  <si>
    <t>Vĩnh Dạ Cảng</t>
  </si>
  <si>
    <t>Tam Xoa Kích</t>
  </si>
  <si>
    <t>Thợ Săn Cá Mập</t>
  </si>
  <si>
    <t>Bùn Chí Tử</t>
  </si>
  <si>
    <t>Ếch Độc Đầm Lầy</t>
  </si>
  <si>
    <t>Tất Hắc Phù Văn</t>
  </si>
  <si>
    <t>Xà Yêu Hắc Ám</t>
  </si>
  <si>
    <t>Sóng Âm Kỳ Dị</t>
  </si>
  <si>
    <t>Dơi U Minh</t>
  </si>
  <si>
    <t>Bí Ngân Thủ Câu</t>
  </si>
  <si>
    <t>Ngân Câu Cá Mập</t>
  </si>
  <si>
    <t>Dây Chuyền Hắc Viêm</t>
  </si>
  <si>
    <t>Nữ Vương Phá Hoại</t>
  </si>
  <si>
    <t>Trường Thương Vĩnh Dạ</t>
  </si>
  <si>
    <t>Phệ Quang Dạ Ma</t>
  </si>
  <si>
    <t>Mã Thạch Tuyết</t>
  </si>
  <si>
    <t>Tâm Hàn Sương</t>
  </si>
  <si>
    <t>Tuyết Thú Mã Não</t>
  </si>
  <si>
    <t>Dầu Bôi Trơn</t>
  </si>
  <si>
    <t>Cơ Giáp Phá Băng Loại 300</t>
  </si>
  <si>
    <t>Hoa Hồng Băng Giá</t>
  </si>
  <si>
    <t>Cáo Đen Tuyết Nguyên</t>
  </si>
  <si>
    <t>Áo Khoác Giữ Ấm</t>
  </si>
  <si>
    <t>Thợ Săn Eskimos</t>
  </si>
  <si>
    <t>Dầu Bôi Trơn Đóng Băng</t>
  </si>
  <si>
    <t>Cơ Giáp Phá Băng Loại 9000</t>
  </si>
  <si>
    <t>Thánh Ước Địa</t>
  </si>
  <si>
    <t>Thập Tự Giá Cổ</t>
  </si>
  <si>
    <t>Sứ Giả Thánh Quang</t>
  </si>
  <si>
    <t>Lợi Trảo Kiên Cố</t>
  </si>
  <si>
    <t>Chim Ưng Cổ</t>
  </si>
  <si>
    <t>Khinh Chất Long Cốt</t>
  </si>
  <si>
    <t>Dực Long</t>
  </si>
  <si>
    <t>Hợp Kim Xúc Cảm</t>
  </si>
  <si>
    <t>Bạch Kim Thuẫn</t>
  </si>
  <si>
    <t>Nước Mắt Kỳ Dị</t>
  </si>
  <si>
    <t>Ma Linh Dị Thú</t>
  </si>
  <si>
    <t>Quyển Sách Điêu Linh</t>
  </si>
  <si>
    <t>Phù Thuỷ Thánh Ước</t>
  </si>
  <si>
    <t>Phạn Âm Huỷ Diệt</t>
  </si>
  <si>
    <t>Atula Vương</t>
  </si>
  <si>
    <t>Tăng STMP</t>
  </si>
  <si>
    <t>Chiến Cung Thán Khiên</t>
  </si>
  <si>
    <t>Tộc Navi</t>
  </si>
  <si>
    <t>Hợp Kim Carbon</t>
  </si>
  <si>
    <t>Người Máy Navi</t>
  </si>
  <si>
    <t>Tinh Cầu Huyền Diệu</t>
  </si>
  <si>
    <t>Tinh Linh Cực Quang</t>
  </si>
  <si>
    <t>Kiếm Thuỷ Tinh</t>
  </si>
  <si>
    <t>Sứ Giả Băng Tuyết</t>
  </si>
  <si>
    <t>Pháp Tượng Thuỷ Tinh</t>
  </si>
  <si>
    <t>Đại Sứ Băng Tuyết</t>
  </si>
  <si>
    <t>Mặt Nạ Thiên Biến</t>
  </si>
  <si>
    <t>Thiên Diện Quái</t>
  </si>
  <si>
    <t>Dải Lụa Mê Ảo</t>
  </si>
  <si>
    <t>Ảo Mộng Nữ Yêu</t>
  </si>
  <si>
    <t>Lọ Đường</t>
  </si>
  <si>
    <t>Gấu Mật Mị Hoặc</t>
  </si>
  <si>
    <t>Ma Hạch Bạo Nộ</t>
  </si>
  <si>
    <t>Bạo Liệt Long</t>
  </si>
  <si>
    <t>Cột Gỗ Thông Linh</t>
  </si>
  <si>
    <t>Người Rơm</t>
  </si>
  <si>
    <t>Cưa Đốn Củi Bạc</t>
  </si>
  <si>
    <t>Tí Hon Rừng Rậm</t>
  </si>
  <si>
    <t>Sơn Lâm Bảo Thạch</t>
  </si>
  <si>
    <t>Tí Hon Thủ Lĩnh</t>
  </si>
  <si>
    <t>Pháp Trượng Mị Hoặc</t>
  </si>
  <si>
    <t>Yêu Quái Mị Hoặc</t>
  </si>
  <si>
    <t>Kết Tinh Tinh Toái</t>
  </si>
  <si>
    <t>Pharrel Omnic</t>
  </si>
  <si>
    <t>Tầng 1, 2, 3, 4 Lang Huyệt</t>
  </si>
  <si>
    <t>Lưới Mục Nát</t>
  </si>
  <si>
    <t>Nhện Độc</t>
  </si>
  <si>
    <t>Dungeon</t>
  </si>
  <si>
    <t>Đằng Vân Địa</t>
  </si>
  <si>
    <t>Bức Hoạ Gác Chuông</t>
  </si>
  <si>
    <t>Ma Thạch Tượng</t>
  </si>
  <si>
    <t>Gậy Đoạt Hồn</t>
  </si>
  <si>
    <t>Thầy Bắt Quỷ</t>
  </si>
  <si>
    <t>Hợp Kim Dung Nham</t>
  </si>
  <si>
    <t>Hoả Cơ Giáp</t>
  </si>
  <si>
    <t>Mắt Kép Máy</t>
  </si>
  <si>
    <t>Nhện Độc Đỏ</t>
  </si>
  <si>
    <t>Bàn Đạp Cơ Giới</t>
  </si>
  <si>
    <t>Kỵ Sĩ Cơ Giáp</t>
  </si>
  <si>
    <t>Nghịch Thời Kế</t>
  </si>
  <si>
    <t>Cự Ma Thạch Tượng</t>
  </si>
  <si>
    <t>Ngôi Sao Lục Giác</t>
  </si>
  <si>
    <t>Sylph</t>
  </si>
  <si>
    <t>Móng Gấu Siêu Mập</t>
  </si>
  <si>
    <t>Gấu Siêu Mập</t>
  </si>
  <si>
    <t>Thân Xà Chỉ Hoàn</t>
  </si>
  <si>
    <t>Tung Thạch Giả</t>
  </si>
  <si>
    <t>Ấn Chương Nham Thạch</t>
  </si>
  <si>
    <t>Bàn Thạch Long</t>
  </si>
  <si>
    <t>Chỉ Giáp Băng Giá</t>
  </si>
  <si>
    <t>Tử Vong Trảo</t>
  </si>
  <si>
    <t>Kỳ Thương</t>
  </si>
  <si>
    <t>Phản Quân Cổ Thành</t>
  </si>
  <si>
    <t>Vong Linh Hộ Thủ</t>
  </si>
  <si>
    <t>Vong Linh Ma Thuẫn</t>
  </si>
  <si>
    <t>Khoảnh Khắc Chí Cường</t>
  </si>
  <si>
    <t>Mehdi</t>
  </si>
  <si>
    <t>Mắt Kép Thuỷ Tinh</t>
  </si>
  <si>
    <t>Chuồn Chuồn Gió</t>
  </si>
  <si>
    <t>Phấn Độc Vong Linh</t>
  </si>
  <si>
    <t>Bươm Bướm Xinh</t>
  </si>
  <si>
    <t>Tầng 1, 2, 3, 4 Liệt Diễm</t>
  </si>
  <si>
    <t>Gai Móc</t>
  </si>
  <si>
    <t>Gai Nhọn Thâm Uyên</t>
  </si>
  <si>
    <t>Dật Thái Lưu Quang</t>
  </si>
  <si>
    <t>Tuần Lộc Mị Ảnh</t>
  </si>
  <si>
    <t>Thuần Tư Cực Quang</t>
  </si>
  <si>
    <t>Thất Sắc Tuần Lộc</t>
  </si>
  <si>
    <t>Điêu Linh Thôn</t>
  </si>
  <si>
    <t>Đao Chỉ Huy Khát Máu</t>
  </si>
  <si>
    <t>Điêu Linh Tiểu Đội Trưởng</t>
  </si>
  <si>
    <t>Chuỷ Thủ Khát Máu</t>
  </si>
  <si>
    <t>Điêu Linh Chiến Sĩ</t>
  </si>
  <si>
    <t>Thập Tự Giá Khát Máu</t>
  </si>
  <si>
    <t>Điêu Linh Danh Y</t>
  </si>
  <si>
    <t>Chiến Cung Khát Máu</t>
  </si>
  <si>
    <t>Điêu Linh Cung Thủ</t>
  </si>
  <si>
    <t>Chiến Phủ Khát Máu</t>
  </si>
  <si>
    <t>Điêu Linh Cuồng Chiến</t>
  </si>
  <si>
    <t>Mê Huyễn Động</t>
  </si>
  <si>
    <t>Gai Độc Chí Mạng</t>
  </si>
  <si>
    <t>Xương Rồng Cực Độc</t>
  </si>
  <si>
    <t>Âm Thanh Lả Lướt</t>
  </si>
  <si>
    <t>Cây Mê Ảo</t>
  </si>
  <si>
    <t>Cánh Rồng Tro</t>
  </si>
  <si>
    <t>Dực Long Thủ Hộ</t>
  </si>
  <si>
    <t>Cánh Tay Robot</t>
  </si>
  <si>
    <t>Bạch Tuộc Máy</t>
  </si>
  <si>
    <t>Nhan Sắc Giáng Trần</t>
  </si>
  <si>
    <t>Cây Mị Ảo</t>
  </si>
  <si>
    <t>Thành Phố Chìm</t>
  </si>
  <si>
    <t>Bào Mạch Nước Ngầm</t>
  </si>
  <si>
    <t>Cốt Cá</t>
  </si>
  <si>
    <t>DảI Lụa Sắc Nhọn</t>
  </si>
  <si>
    <t>Dây Rong</t>
  </si>
  <si>
    <t>Sóng Thần</t>
  </si>
  <si>
    <t>Thuỷ Quái Răng Nhọn</t>
  </si>
  <si>
    <t>Giáp Xác Linh Hoạt</t>
  </si>
  <si>
    <t>Cua Kỳ Quái</t>
  </si>
  <si>
    <t>Hải Tiểu Chỉ Hoàn</t>
  </si>
  <si>
    <t>Thuỷ Quái Gào Rống</t>
  </si>
  <si>
    <t>Thỏi Vàng Tinh Xảo</t>
  </si>
  <si>
    <t>Mê Ảo Tiểu Yêu</t>
  </si>
  <si>
    <t>Vỏ Thần Khí</t>
  </si>
  <si>
    <t>Mê Ảo Ác Long</t>
  </si>
  <si>
    <t>Bào Tử Mê Ảo</t>
  </si>
  <si>
    <t>Mê Ảo Yêu Nấm</t>
  </si>
  <si>
    <t>Tầng 2 Vô Danh Động</t>
  </si>
  <si>
    <t>Thánh Dương Quang Huy</t>
  </si>
  <si>
    <t>Nguyên Tố Vàng</t>
  </si>
  <si>
    <t>Tinh Thần Quang Huy</t>
  </si>
  <si>
    <t>Nguyên Tố Tím</t>
  </si>
  <si>
    <t>Hải Dương Quang Huy</t>
  </si>
  <si>
    <t>Nguyên Tố Xanh</t>
  </si>
  <si>
    <t>Vạn Vật Quang Huy</t>
  </si>
  <si>
    <t>Nguyên Tố Lục</t>
  </si>
  <si>
    <t>Đinh Ốc Kỳ Quái</t>
  </si>
  <si>
    <t>Quái Vật Thần Bí</t>
  </si>
  <si>
    <t>Tầng 1 Vô Danh Động</t>
  </si>
  <si>
    <t>Kim Sa</t>
  </si>
  <si>
    <t>Tiểu Tiểu Ma Cát</t>
  </si>
  <si>
    <t>Mị Hoặc Khí Thể</t>
  </si>
  <si>
    <t>Mê Hồn Quái</t>
  </si>
  <si>
    <t>Chỉ Giáp Hoá Thạch</t>
  </si>
  <si>
    <t>Tê Trảo Long</t>
  </si>
  <si>
    <t>Đuôi Độc Chí Tử</t>
  </si>
  <si>
    <t>Ong Cực Độc</t>
  </si>
  <si>
    <t>Tầng 1, 2 Mê Cung</t>
  </si>
  <si>
    <t>Thuẫn Cốt</t>
  </si>
  <si>
    <t>Vệ Binh Bạch Cốt</t>
  </si>
  <si>
    <t>Răng Nanh Cực Độc</t>
  </si>
  <si>
    <t>Rắn Mắt Kính</t>
  </si>
  <si>
    <t>Tầng 2, 3, 4 Mê Cung</t>
  </si>
  <si>
    <t>Nến Địa Ngục</t>
  </si>
  <si>
    <t>Tư Tế Cẩu Đầu</t>
  </si>
  <si>
    <t>Tầng 2, 4 Mê Cung</t>
  </si>
  <si>
    <t>Vải Ám Kim</t>
  </si>
  <si>
    <t>Xác Ướp Hồi Sinh</t>
  </si>
  <si>
    <t>Tầng 3, 4 Mê Cung</t>
  </si>
  <si>
    <t>Mảnh Sara</t>
  </si>
  <si>
    <t>Bọ Cánh Cứng</t>
  </si>
  <si>
    <t>Tầng 1, 2 Lục Tiên Cảnh</t>
  </si>
  <si>
    <t>Dây Đai Chạy Trốn</t>
  </si>
  <si>
    <t>Người Cây Nhát Gan</t>
  </si>
  <si>
    <t>Tinh Cầu Hắc Diệu</t>
  </si>
  <si>
    <t>Phù Thuỷ Hắc Ám</t>
  </si>
  <si>
    <t>Tầng 2, 3, 4, 5 Lục Tiên Cảnh</t>
  </si>
  <si>
    <t>Răng Nanh Mê Ảo</t>
  </si>
  <si>
    <t>Thực Nhân Hoa Mê Ảo</t>
  </si>
  <si>
    <t>Tầng 3, 4 Lục Tiên Cảnh</t>
  </si>
  <si>
    <t>Sinh Linh Phỉ Thuý</t>
  </si>
  <si>
    <t>Thảo Tinh Linh</t>
  </si>
  <si>
    <t>Tầng 5 Lục Tiên Cảnh</t>
  </si>
  <si>
    <t>Vương Miện Thụ Đằng</t>
  </si>
  <si>
    <t>Sư Tử Lục Châu</t>
  </si>
  <si>
    <t>Đoạ Lạc Chỉ Hoàn</t>
  </si>
  <si>
    <t>Khổng Lồ Thâm Uyên</t>
  </si>
  <si>
    <t>Dấu Ấn Xích Hồng</t>
  </si>
  <si>
    <t>Ác Thú Huyết Đồng</t>
  </si>
  <si>
    <t>Phù Mục Rữa</t>
  </si>
  <si>
    <t>Tiểu Cương Thi</t>
  </si>
  <si>
    <t>Totem Hoang Dã</t>
  </si>
  <si>
    <t>Tư Tế Sói</t>
  </si>
  <si>
    <t>Châm Độc Đỏ</t>
  </si>
  <si>
    <t>Bò Cạp Độc</t>
  </si>
  <si>
    <t>Gậy Binh Lính Sói</t>
  </si>
  <si>
    <t>Binh Lính Tộc Sói</t>
  </si>
  <si>
    <t>Giả Diện</t>
  </si>
  <si>
    <t>Dê Sói</t>
  </si>
  <si>
    <t>Lá Cây Ma Ảo</t>
  </si>
  <si>
    <t>Miêu Vương</t>
  </si>
  <si>
    <t>Tầng 3 Lang Huyệt</t>
  </si>
  <si>
    <t>Độc Dịch Chí Tử</t>
  </si>
  <si>
    <t>Độc Xà</t>
  </si>
  <si>
    <t>Tầng 1, 2 Mật Đạo</t>
  </si>
  <si>
    <t>Răng Nanh</t>
  </si>
  <si>
    <t>Thực Nhân Hoa Chiến Sĩ</t>
  </si>
  <si>
    <t>Tiếng Hổ Gầm</t>
  </si>
  <si>
    <t>Hổ Tinh Chiến Sĩ</t>
  </si>
  <si>
    <t>Cuốc Mỏ Tinh Xảo</t>
  </si>
  <si>
    <t>Cướp Mộ Chiến Sĩ</t>
  </si>
  <si>
    <t>Lót Vải Đinh Tán</t>
  </si>
  <si>
    <t>Trư Yêu Chiến Sĩ</t>
  </si>
  <si>
    <t>Chày Kim Cang</t>
  </si>
  <si>
    <t>Cự Lực Kim Cang Chiến Tướng</t>
  </si>
  <si>
    <t>Tầng 3 Mật Đạo</t>
  </si>
  <si>
    <t>Nhung Nham Thạch</t>
  </si>
  <si>
    <t>Tiểu Thái Dương Chiến Sĩ</t>
  </si>
  <si>
    <t>Chiến Trang Mật Văn</t>
  </si>
  <si>
    <t>Thạch Bia Chiến Sĩ</t>
  </si>
  <si>
    <t>Bánh Bao Thịt</t>
  </si>
  <si>
    <t>Mao Mao Cầu Chiến Sĩ</t>
  </si>
  <si>
    <t>Long Cốt Chiến Giáp</t>
  </si>
  <si>
    <t>Dực Long Chiến Sĩ</t>
  </si>
  <si>
    <t>Đạo Hư Linh</t>
  </si>
  <si>
    <t>Mê Hồn Chiến Tướng</t>
  </si>
  <si>
    <t>No.</t>
  </si>
  <si>
    <t>Max</t>
  </si>
  <si>
    <t>Mũi Tên Kỵ Sĩ</t>
  </si>
  <si>
    <t>Mũi Tên Nhân Thú</t>
  </si>
  <si>
    <t>Mũi Tên Nhuốm Độc</t>
  </si>
  <si>
    <t>Mũi Tên Hợp Kim</t>
  </si>
  <si>
    <t>Mũi Tên Lưu Lạc</t>
  </si>
  <si>
    <t>Mũi Tên Long Tộc</t>
  </si>
  <si>
    <t>Mũi Tên Ma Vương</t>
  </si>
  <si>
    <t>Thuẫn Kỵ Sĩ</t>
  </si>
  <si>
    <t>Giáo Kỵ Sĩ</t>
  </si>
  <si>
    <t>Mũ Kỵ Sĩ</t>
  </si>
  <si>
    <t>Chương Kỵ Sĩ</t>
  </si>
  <si>
    <t>Chứng Minh Kỵ Sĩ</t>
  </si>
  <si>
    <t>Mão Kỵ Sĩ</t>
  </si>
  <si>
    <t>Rìu Nguyên Thuỷ</t>
  </si>
  <si>
    <t>Thuẫn Nguyên Thuỷ</t>
  </si>
  <si>
    <t>Giáp Nguyên Thuỷ</t>
  </si>
  <si>
    <t>Phù Nguyên Thuỷ</t>
  </si>
  <si>
    <t>Mão Nguyên Thuỷ</t>
  </si>
  <si>
    <t>Giáp Thụ Đằng</t>
  </si>
  <si>
    <t>Hộ Thụ Đằng</t>
  </si>
  <si>
    <t>Giác Ngộ Thụ Đằng</t>
  </si>
  <si>
    <t>Mão Thụ Đằng</t>
  </si>
  <si>
    <t>Kiếm Cơ Giáp</t>
  </si>
  <si>
    <t>Thuẫn Cơ Giáp</t>
  </si>
  <si>
    <t>Mão Cơ Giáp</t>
  </si>
  <si>
    <t>Đoạ Lạc Chi Huy</t>
  </si>
  <si>
    <t>Đoạ Lạc Chi Diệu</t>
  </si>
  <si>
    <t>Mão Rồng</t>
  </si>
  <si>
    <t>Vòng Hoả</t>
  </si>
  <si>
    <t>Vòng Thuỷ</t>
  </si>
  <si>
    <t>Vòng Địa</t>
  </si>
  <si>
    <t>Vòng Hợp Kim</t>
  </si>
  <si>
    <t>Vòng Ám</t>
  </si>
  <si>
    <t>Vòng Phong</t>
  </si>
  <si>
    <t>Vòng Quang</t>
  </si>
  <si>
    <t>Huy Chương Huy Diệu</t>
  </si>
  <si>
    <t>Huy Chương Thánh Quang</t>
  </si>
  <si>
    <t>Huy Chương Quang Minh</t>
  </si>
  <si>
    <t>Huy Chương Thần Thánh</t>
  </si>
  <si>
    <t>Huy Chương Tinh Khiết</t>
  </si>
  <si>
    <t>Huy Chương Thuần Tịnh</t>
  </si>
  <si>
    <t>Huy Chương Hợp Kim</t>
  </si>
  <si>
    <t>Huy Chương Thâm Uyên</t>
  </si>
  <si>
    <t>Huy Chương Hắc Ám</t>
  </si>
  <si>
    <t>Huy Chương Hủ Hoá</t>
  </si>
  <si>
    <t>Huy Chương Tật Phong</t>
  </si>
  <si>
    <t>Huy Chương Cương Nghị</t>
  </si>
  <si>
    <t>Huy Chương Kích Thích</t>
  </si>
  <si>
    <t>Huy Chương Sinh Mệnh</t>
  </si>
  <si>
    <t>Huy Chương Phong Bạo</t>
  </si>
  <si>
    <t>Huy Chương Ma Viêm</t>
  </si>
  <si>
    <t>Huy Chương Long Tộc</t>
  </si>
  <si>
    <t>Huy Chương Ma Giáp</t>
  </si>
  <si>
    <t>Huy Chương Thiết Dực</t>
  </si>
  <si>
    <t>Huy Chương Linh Hồn</t>
  </si>
  <si>
    <t>Huy Chương Thánh Kỵ Sĩ</t>
  </si>
  <si>
    <t>Huy Chương Ma Kỵ Sĩ</t>
  </si>
  <si>
    <t>Trận Chiến Vô Tận</t>
  </si>
  <si>
    <t>Thuấn Tức Chi Phong</t>
  </si>
  <si>
    <t>Phi Sắc Chi Yến</t>
  </si>
  <si>
    <t>Quỷ Long Chi Vũ</t>
  </si>
  <si>
    <t>Thiên Vũ Phong Linh</t>
  </si>
  <si>
    <t>Ma Viêm Phần Tận</t>
  </si>
  <si>
    <t>Tinh Thần Lạc Nha</t>
  </si>
  <si>
    <t>Yêu Hoa Hồng Liên</t>
  </si>
  <si>
    <t>Chú Linh Phọc Sát</t>
  </si>
  <si>
    <t>Chước Nhiệt Ba Động</t>
  </si>
  <si>
    <t>Cô Nguyệt Tinh Huy</t>
  </si>
  <si>
    <t>Long Tinh Thiểm Quang</t>
  </si>
  <si>
    <t>Vô Tưởng Minh Sát</t>
  </si>
  <si>
    <t>Huyết Dịch Thú Tính</t>
  </si>
  <si>
    <t>Xuyên Kích Longinus</t>
  </si>
  <si>
    <t>Cự Thú Cơ Giới</t>
  </si>
  <si>
    <t>Di Thú Viễn Cổ</t>
  </si>
  <si>
    <t>Cự Thú Tiêu Tán</t>
  </si>
  <si>
    <t>Linh Hồn VạnThú</t>
  </si>
  <si>
    <t>Chiến Hồn Sinh Hoá</t>
  </si>
  <si>
    <t>Cành Mây Hủ Hoá</t>
  </si>
  <si>
    <t>Nữ Thần Khoan Dung</t>
  </si>
  <si>
    <t>Tùng Lâm Hộ Vệ</t>
  </si>
  <si>
    <t>Chiến Chuỳ Cữu Hoả</t>
  </si>
  <si>
    <t>Dấu Ấn Vẩn Đục</t>
  </si>
  <si>
    <t>Mũi Tên Vẩn Đục</t>
  </si>
  <si>
    <t>Hàng Băng Thổ Tức</t>
  </si>
  <si>
    <t>Cao Năng Thiểm Điện</t>
  </si>
  <si>
    <t>Sinh Sinh Bất Tức</t>
  </si>
  <si>
    <t>Mâu Đại Địa</t>
  </si>
  <si>
    <t>Bạo Phong Kim Thuộc</t>
  </si>
  <si>
    <t>Gào Thét Thái Thản</t>
  </si>
  <si>
    <t>Sóng Xung Kích</t>
  </si>
  <si>
    <t>Hồng Liên Xoắn Ốc</t>
  </si>
  <si>
    <t>Lĩnh Vực Thương Viêm</t>
  </si>
  <si>
    <t>Cuồng Nộ Lôi Bạo</t>
  </si>
  <si>
    <t>Tưởng Thiên Nhẫn</t>
  </si>
  <si>
    <t>Hào Quang Tâm Linh</t>
  </si>
  <si>
    <t>Tiếng Khóc Nơi Xa</t>
  </si>
  <si>
    <t>Địa Ngục Xích Viêm</t>
  </si>
  <si>
    <t>Địa Ngục Hàn Băng</t>
  </si>
  <si>
    <t>Địa Ngục Thương Phong</t>
  </si>
  <si>
    <t>Địa Ngục Si Sa</t>
  </si>
  <si>
    <t>Địa Ngục Cực Quang</t>
  </si>
  <si>
    <t>Địa Ngục Thâm Uyên</t>
  </si>
  <si>
    <t>Địa Ngục Chướng Huyết</t>
  </si>
  <si>
    <t>Lời Thề Cuồng Loạn</t>
  </si>
  <si>
    <t>Bản Khắc La Sát</t>
  </si>
  <si>
    <t>Tàn Ảnh</t>
  </si>
  <si>
    <t>Phù Văn Khủng Khiếp</t>
  </si>
  <si>
    <t>Lôi Ảnh</t>
  </si>
  <si>
    <t>Mũi Tên Thời Gian</t>
  </si>
  <si>
    <t>Vương Miện Pha Lê Minh Trí</t>
  </si>
  <si>
    <t>Totem Người Bán Thú</t>
  </si>
  <si>
    <t>Phi Sắc Chiến Kỳ</t>
  </si>
  <si>
    <t>Răng Nanh Ma Long</t>
  </si>
  <si>
    <t>Robot Hồi Tỉnh</t>
  </si>
  <si>
    <t>Cội Nguồn Sinh Mệnh</t>
  </si>
  <si>
    <t>Cơ Giáp Bạo Long</t>
  </si>
  <si>
    <t>Gậy Vàng Long Vương</t>
  </si>
  <si>
    <t>Cự Long Đoạ Lạc</t>
  </si>
  <si>
    <t>Tiếng Thét Hắc Long</t>
  </si>
  <si>
    <t>Kiếm Cắt Thời Không</t>
  </si>
  <si>
    <t>Dã Tính Hoang Dại</t>
  </si>
  <si>
    <t>Vạn Vật Hồi Tỉnh</t>
  </si>
  <si>
    <t>Đổng Khốc Thâm Uyên</t>
  </si>
  <si>
    <t>Thần Long Hồi Tỉnh</t>
  </si>
  <si>
    <t>Cổng Triệu Hồi Ma Vương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</si>
</sst>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8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5" tint="-0.499984740745262"/>
      <name val="Calibri"/>
      <charset val="134"/>
      <scheme val="minor"/>
    </font>
    <font>
      <b/>
      <sz val="11"/>
      <color rgb="FF92D050"/>
      <name val="Calibri"/>
      <charset val="134"/>
      <scheme val="minor"/>
    </font>
    <font>
      <b/>
      <sz val="11"/>
      <color rgb="FFFFFF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00B0F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5" fillId="0" borderId="0" xfId="0" applyFont="1"/>
    <xf numFmtId="0" fontId="0" fillId="0" borderId="0" xfId="0" applyFill="1" applyBorder="1" applyAlignment="1">
      <alignment horizontal="center" vertical="center"/>
    </xf>
    <xf numFmtId="0" fontId="6" fillId="0" borderId="0" xfId="0" applyFont="1"/>
    <xf numFmtId="0" fontId="7" fillId="3" borderId="0" xfId="0" applyFont="1" applyFill="1"/>
    <xf numFmtId="0" fontId="5" fillId="0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304"/>
  <sheetViews>
    <sheetView tabSelected="1" workbookViewId="0">
      <selection activeCell="I81" sqref="I81"/>
    </sheetView>
  </sheetViews>
  <sheetFormatPr defaultColWidth="9" defaultRowHeight="15"/>
  <cols>
    <col min="1" max="1" width="18.3333333333333" customWidth="1"/>
    <col min="2" max="2" width="23.552380952381" customWidth="1"/>
    <col min="3" max="3" width="23.1047619047619" customWidth="1"/>
    <col min="4" max="4" width="7.1047619047619" customWidth="1"/>
    <col min="5" max="5" width="17.7142857142857" customWidth="1"/>
    <col min="6" max="6" width="8.88571428571429" customWidth="1"/>
    <col min="7" max="7" width="5.1047619047619" customWidth="1"/>
    <col min="9" max="9" width="18.2857142857143" customWidth="1"/>
    <col min="10" max="10" width="19.8571428571429" customWidth="1"/>
    <col min="11" max="11" width="9" customWidth="1"/>
    <col min="14" max="14" width="9" hidden="1" customWidth="1"/>
    <col min="19" max="22" width="8.88571428571429" hidden="1" customWidth="1"/>
    <col min="23" max="23" width="9" hidden="1" customWidth="1"/>
  </cols>
  <sheetData>
    <row r="1" ht="15.75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9" t="s">
        <v>9</v>
      </c>
      <c r="N1" t="s">
        <v>10</v>
      </c>
      <c r="S1" t="s">
        <v>11</v>
      </c>
      <c r="T1" t="s">
        <v>12</v>
      </c>
      <c r="U1" t="s">
        <v>13</v>
      </c>
      <c r="V1" t="s">
        <v>8</v>
      </c>
      <c r="W1" t="s">
        <v>14</v>
      </c>
    </row>
    <row r="2" ht="15.75" hidden="1" spans="1:11">
      <c r="A2" t="s">
        <v>15</v>
      </c>
      <c r="B2" t="s">
        <v>16</v>
      </c>
      <c r="C2" t="s">
        <v>17</v>
      </c>
      <c r="D2" t="s">
        <v>18</v>
      </c>
      <c r="E2" t="s">
        <v>19</v>
      </c>
      <c r="F2">
        <v>94.5</v>
      </c>
      <c r="G2">
        <v>5</v>
      </c>
      <c r="H2" t="s">
        <v>20</v>
      </c>
      <c r="I2">
        <f t="shared" ref="I2:I65" si="0">ROUND(IF($I$1="Green",F2*5/3,IF($I$1="Blue",F2*10/3,IF($I$1="Violet",F2*50/9,IF($I$1="Orange",F2*500/63,IF($I$1="Red",F2*5000/441,"Unselected"))))),4)</f>
        <v>750</v>
      </c>
      <c r="J2">
        <f>IF(E2="HP",K2/75-10,IF(OR(E2="Miễn Tử",E2="Debuff",E2="Bạo",E2="Kháng Bạo",E2="Kháng Deb"),ROUND(K2/0.0116,0)-10,IF(OR(E2="Phá Kích",E2="Né",E2="Chính Xác"),ROUND(K2/0.0233,0)-10,IF(OR(E2="Phản",E2="Combo",E2="Kháng XPN",E2="XPN"),ROUND(K2/0.00516,0)-10,IF(E2="Công MP",ROUND(K2/13.75,0)-10,IF(E2="Công VL",ROUND(K2/17.25,0)-10,IF(E2="MP",ROUND(K2/21.5,0)-10,IF(OR(E2="Phòng MP",E2="Phòng VL"),ROUND(K2/51.5,0)-10,IF(E2="Tốc",ROUND(K2/7,0)-10,"undefined")))))))))</f>
        <v>0</v>
      </c>
      <c r="K2">
        <f>ROUND(F2*500/63,4)</f>
        <v>750</v>
      </c>
    </row>
    <row r="3" hidden="1" spans="1:11">
      <c r="A3" t="s">
        <v>15</v>
      </c>
      <c r="B3" t="s">
        <v>21</v>
      </c>
      <c r="C3" t="s">
        <v>22</v>
      </c>
      <c r="D3" t="s">
        <v>18</v>
      </c>
      <c r="E3" t="s">
        <v>19</v>
      </c>
      <c r="F3">
        <v>94.5</v>
      </c>
      <c r="G3">
        <v>5</v>
      </c>
      <c r="H3" t="s">
        <v>20</v>
      </c>
      <c r="I3">
        <f t="shared" si="0"/>
        <v>750</v>
      </c>
      <c r="J3">
        <f t="shared" ref="J3:J66" si="1">IF(E3="HP",K3/75-10,IF(OR(E3="Miễn Tử",E3="Debuff",E3="Bạo",E3="Kháng Bạo",E3="Kháng Deb"),ROUND(K3/0.0116,0)-10,IF(OR(E3="Phá Kích",E3="Né",E3="Chính Xác"),ROUND(K3/0.0233,0)-10,IF(OR(E3="Phản",E3="Combo",E3="Kháng XPN",E3="XPN"),ROUND(K3/0.00516,0)-10,IF(E3="Công MP",ROUND(K3/13.75,0)-10,IF(E3="Công VL",ROUND(K3/17.25,0)-10,IF(E3="MP",ROUND(K3/21.5,0)-10,IF(OR(E3="Phòng MP",E3="Phòng VL"),ROUND(K3/51.5,0)-10,IF(E3="Tốc",ROUND(K3/7,0)-10,"undefined")))))))))</f>
        <v>0</v>
      </c>
      <c r="K3">
        <f t="shared" ref="K3:K66" si="2">ROUND(F3*500/63,4)</f>
        <v>750</v>
      </c>
    </row>
    <row r="4" hidden="1" spans="1:11">
      <c r="A4" t="s">
        <v>15</v>
      </c>
      <c r="B4" t="s">
        <v>23</v>
      </c>
      <c r="C4" t="s">
        <v>24</v>
      </c>
      <c r="D4" t="s">
        <v>18</v>
      </c>
      <c r="E4" t="s">
        <v>19</v>
      </c>
      <c r="F4">
        <v>94.5</v>
      </c>
      <c r="G4">
        <v>5</v>
      </c>
      <c r="H4" t="s">
        <v>20</v>
      </c>
      <c r="I4">
        <f t="shared" si="0"/>
        <v>750</v>
      </c>
      <c r="J4">
        <f t="shared" si="1"/>
        <v>0</v>
      </c>
      <c r="K4">
        <f t="shared" si="2"/>
        <v>750</v>
      </c>
    </row>
    <row r="5" hidden="1" spans="1:11">
      <c r="A5" t="s">
        <v>15</v>
      </c>
      <c r="B5" t="s">
        <v>25</v>
      </c>
      <c r="C5" t="s">
        <v>26</v>
      </c>
      <c r="D5" t="s">
        <v>27</v>
      </c>
      <c r="E5" t="s">
        <v>28</v>
      </c>
      <c r="F5">
        <v>21.735</v>
      </c>
      <c r="G5">
        <v>5</v>
      </c>
      <c r="H5" t="s">
        <v>20</v>
      </c>
      <c r="I5">
        <f t="shared" si="0"/>
        <v>172.5</v>
      </c>
      <c r="J5">
        <f t="shared" si="1"/>
        <v>0</v>
      </c>
      <c r="K5">
        <f t="shared" si="2"/>
        <v>172.5</v>
      </c>
    </row>
    <row r="6" hidden="1" spans="1:11">
      <c r="A6" t="s">
        <v>15</v>
      </c>
      <c r="B6" t="s">
        <v>29</v>
      </c>
      <c r="C6" t="s">
        <v>30</v>
      </c>
      <c r="D6" t="s">
        <v>27</v>
      </c>
      <c r="E6" t="s">
        <v>31</v>
      </c>
      <c r="F6">
        <v>0.0091</v>
      </c>
      <c r="G6">
        <v>5</v>
      </c>
      <c r="H6" s="5" t="s">
        <v>32</v>
      </c>
      <c r="I6">
        <f t="shared" si="0"/>
        <v>0.0722</v>
      </c>
      <c r="J6">
        <f t="shared" si="1"/>
        <v>4</v>
      </c>
      <c r="K6">
        <f t="shared" si="2"/>
        <v>0.0722</v>
      </c>
    </row>
    <row r="7" hidden="1" spans="1:11">
      <c r="A7" t="s">
        <v>33</v>
      </c>
      <c r="B7" t="s">
        <v>34</v>
      </c>
      <c r="C7" t="s">
        <v>35</v>
      </c>
      <c r="D7" t="s">
        <v>27</v>
      </c>
      <c r="E7" t="s">
        <v>36</v>
      </c>
      <c r="F7">
        <v>17.325</v>
      </c>
      <c r="G7">
        <v>15</v>
      </c>
      <c r="H7" t="s">
        <v>20</v>
      </c>
      <c r="I7">
        <f t="shared" si="0"/>
        <v>137.5</v>
      </c>
      <c r="J7">
        <f t="shared" si="1"/>
        <v>0</v>
      </c>
      <c r="K7">
        <f t="shared" si="2"/>
        <v>137.5</v>
      </c>
    </row>
    <row r="8" hidden="1" spans="1:11">
      <c r="A8" t="s">
        <v>33</v>
      </c>
      <c r="B8" t="s">
        <v>37</v>
      </c>
      <c r="C8" t="s">
        <v>38</v>
      </c>
      <c r="D8" t="s">
        <v>18</v>
      </c>
      <c r="E8" t="s">
        <v>19</v>
      </c>
      <c r="F8">
        <v>94.5</v>
      </c>
      <c r="G8">
        <v>15</v>
      </c>
      <c r="H8" t="s">
        <v>20</v>
      </c>
      <c r="I8">
        <f t="shared" si="0"/>
        <v>750</v>
      </c>
      <c r="J8">
        <f t="shared" si="1"/>
        <v>0</v>
      </c>
      <c r="K8">
        <f t="shared" si="2"/>
        <v>750</v>
      </c>
    </row>
    <row r="9" hidden="1" spans="1:11">
      <c r="A9" t="s">
        <v>33</v>
      </c>
      <c r="B9" t="s">
        <v>39</v>
      </c>
      <c r="C9" t="s">
        <v>40</v>
      </c>
      <c r="D9" t="s">
        <v>41</v>
      </c>
      <c r="E9" t="s">
        <v>42</v>
      </c>
      <c r="F9">
        <v>0.0294</v>
      </c>
      <c r="G9">
        <v>15</v>
      </c>
      <c r="H9" t="s">
        <v>20</v>
      </c>
      <c r="I9">
        <f t="shared" si="0"/>
        <v>0.2333</v>
      </c>
      <c r="J9">
        <f t="shared" si="1"/>
        <v>0</v>
      </c>
      <c r="K9">
        <f t="shared" si="2"/>
        <v>0.2333</v>
      </c>
    </row>
    <row r="10" hidden="1" spans="1:11">
      <c r="A10" t="s">
        <v>33</v>
      </c>
      <c r="B10" t="s">
        <v>43</v>
      </c>
      <c r="C10" t="s">
        <v>44</v>
      </c>
      <c r="D10" t="s">
        <v>18</v>
      </c>
      <c r="E10" t="s">
        <v>19</v>
      </c>
      <c r="F10">
        <v>94.5</v>
      </c>
      <c r="G10">
        <v>15</v>
      </c>
      <c r="H10" t="s">
        <v>20</v>
      </c>
      <c r="I10">
        <f t="shared" si="0"/>
        <v>750</v>
      </c>
      <c r="J10">
        <f t="shared" si="1"/>
        <v>0</v>
      </c>
      <c r="K10">
        <f t="shared" si="2"/>
        <v>750</v>
      </c>
    </row>
    <row r="11" hidden="1" spans="1:11">
      <c r="A11" t="s">
        <v>33</v>
      </c>
      <c r="B11" t="s">
        <v>45</v>
      </c>
      <c r="C11" t="s">
        <v>46</v>
      </c>
      <c r="D11" t="s">
        <v>41</v>
      </c>
      <c r="E11" t="s">
        <v>47</v>
      </c>
      <c r="F11">
        <v>10.584</v>
      </c>
      <c r="G11">
        <v>15</v>
      </c>
      <c r="H11" s="6" t="s">
        <v>11</v>
      </c>
      <c r="I11">
        <f t="shared" si="0"/>
        <v>84</v>
      </c>
      <c r="J11">
        <f t="shared" si="1"/>
        <v>2</v>
      </c>
      <c r="K11">
        <f t="shared" si="2"/>
        <v>84</v>
      </c>
    </row>
    <row r="12" hidden="1" spans="1:11">
      <c r="A12" t="s">
        <v>33</v>
      </c>
      <c r="B12" t="s">
        <v>48</v>
      </c>
      <c r="C12" t="s">
        <v>49</v>
      </c>
      <c r="D12" t="s">
        <v>41</v>
      </c>
      <c r="E12" t="s">
        <v>50</v>
      </c>
      <c r="F12">
        <v>0.0085</v>
      </c>
      <c r="G12">
        <v>15</v>
      </c>
      <c r="H12" s="5" t="s">
        <v>32</v>
      </c>
      <c r="I12">
        <f t="shared" si="0"/>
        <v>0.0675</v>
      </c>
      <c r="J12">
        <f t="shared" si="1"/>
        <v>3</v>
      </c>
      <c r="K12">
        <f t="shared" si="2"/>
        <v>0.0675</v>
      </c>
    </row>
    <row r="13" hidden="1" spans="1:11">
      <c r="A13" t="s">
        <v>51</v>
      </c>
      <c r="B13" t="s">
        <v>52</v>
      </c>
      <c r="C13" t="s">
        <v>53</v>
      </c>
      <c r="D13" t="s">
        <v>27</v>
      </c>
      <c r="E13" t="s">
        <v>36</v>
      </c>
      <c r="F13">
        <v>17.325</v>
      </c>
      <c r="G13">
        <v>10</v>
      </c>
      <c r="H13" t="s">
        <v>20</v>
      </c>
      <c r="I13">
        <f t="shared" si="0"/>
        <v>137.5</v>
      </c>
      <c r="J13">
        <f t="shared" si="1"/>
        <v>0</v>
      </c>
      <c r="K13">
        <f t="shared" si="2"/>
        <v>137.5</v>
      </c>
    </row>
    <row r="14" hidden="1" spans="1:11">
      <c r="A14" t="s">
        <v>51</v>
      </c>
      <c r="B14" t="s">
        <v>54</v>
      </c>
      <c r="C14" t="s">
        <v>55</v>
      </c>
      <c r="D14" t="s">
        <v>18</v>
      </c>
      <c r="E14" t="s">
        <v>19</v>
      </c>
      <c r="F14">
        <v>94.5</v>
      </c>
      <c r="G14">
        <v>10</v>
      </c>
      <c r="H14" t="s">
        <v>20</v>
      </c>
      <c r="I14">
        <f t="shared" si="0"/>
        <v>750</v>
      </c>
      <c r="J14">
        <f t="shared" si="1"/>
        <v>0</v>
      </c>
      <c r="K14">
        <f t="shared" si="2"/>
        <v>750</v>
      </c>
    </row>
    <row r="15" hidden="1" spans="1:11">
      <c r="A15" t="s">
        <v>51</v>
      </c>
      <c r="B15" t="s">
        <v>56</v>
      </c>
      <c r="C15" t="s">
        <v>57</v>
      </c>
      <c r="D15" t="s">
        <v>18</v>
      </c>
      <c r="E15" t="s">
        <v>19</v>
      </c>
      <c r="F15">
        <v>94.5</v>
      </c>
      <c r="G15">
        <v>10</v>
      </c>
      <c r="H15" t="s">
        <v>20</v>
      </c>
      <c r="I15">
        <f t="shared" si="0"/>
        <v>750</v>
      </c>
      <c r="J15">
        <f t="shared" si="1"/>
        <v>0</v>
      </c>
      <c r="K15">
        <f t="shared" si="2"/>
        <v>750</v>
      </c>
    </row>
    <row r="16" hidden="1" spans="1:11">
      <c r="A16" t="s">
        <v>51</v>
      </c>
      <c r="B16" t="s">
        <v>58</v>
      </c>
      <c r="C16" t="s">
        <v>59</v>
      </c>
      <c r="D16" t="s">
        <v>41</v>
      </c>
      <c r="E16" t="s">
        <v>60</v>
      </c>
      <c r="F16">
        <v>0.0294</v>
      </c>
      <c r="G16">
        <v>10</v>
      </c>
      <c r="H16" t="s">
        <v>20</v>
      </c>
      <c r="I16">
        <f t="shared" si="0"/>
        <v>0.2333</v>
      </c>
      <c r="J16">
        <f t="shared" si="1"/>
        <v>0</v>
      </c>
      <c r="K16">
        <f t="shared" si="2"/>
        <v>0.2333</v>
      </c>
    </row>
    <row r="17" hidden="1" spans="1:11">
      <c r="A17" t="s">
        <v>51</v>
      </c>
      <c r="B17" t="s">
        <v>61</v>
      </c>
      <c r="C17" t="s">
        <v>62</v>
      </c>
      <c r="D17" t="s">
        <v>27</v>
      </c>
      <c r="E17" t="s">
        <v>31</v>
      </c>
      <c r="F17">
        <v>0.0091</v>
      </c>
      <c r="G17">
        <v>10</v>
      </c>
      <c r="H17" s="5" t="s">
        <v>32</v>
      </c>
      <c r="I17">
        <f t="shared" si="0"/>
        <v>0.0722</v>
      </c>
      <c r="J17">
        <f t="shared" si="1"/>
        <v>4</v>
      </c>
      <c r="K17">
        <f t="shared" si="2"/>
        <v>0.0722</v>
      </c>
    </row>
    <row r="18" hidden="1" spans="1:11">
      <c r="A18" t="s">
        <v>63</v>
      </c>
      <c r="B18" t="s">
        <v>64</v>
      </c>
      <c r="C18" t="s">
        <v>65</v>
      </c>
      <c r="D18" t="s">
        <v>27</v>
      </c>
      <c r="E18" t="s">
        <v>28</v>
      </c>
      <c r="F18">
        <v>23.9085</v>
      </c>
      <c r="G18">
        <v>20</v>
      </c>
      <c r="H18" t="s">
        <v>20</v>
      </c>
      <c r="I18">
        <f t="shared" si="0"/>
        <v>189.75</v>
      </c>
      <c r="J18">
        <f t="shared" si="1"/>
        <v>1</v>
      </c>
      <c r="K18">
        <f t="shared" si="2"/>
        <v>189.75</v>
      </c>
    </row>
    <row r="19" hidden="1" spans="1:11">
      <c r="A19" t="s">
        <v>63</v>
      </c>
      <c r="B19" t="s">
        <v>66</v>
      </c>
      <c r="C19" t="s">
        <v>67</v>
      </c>
      <c r="D19" t="s">
        <v>41</v>
      </c>
      <c r="E19" t="s">
        <v>60</v>
      </c>
      <c r="F19">
        <v>0.0324</v>
      </c>
      <c r="G19">
        <v>20</v>
      </c>
      <c r="H19" t="s">
        <v>20</v>
      </c>
      <c r="I19">
        <f t="shared" si="0"/>
        <v>0.2571</v>
      </c>
      <c r="J19">
        <f t="shared" si="1"/>
        <v>1</v>
      </c>
      <c r="K19">
        <f t="shared" si="2"/>
        <v>0.2571</v>
      </c>
    </row>
    <row r="20" hidden="1" spans="1:11">
      <c r="A20" t="s">
        <v>63</v>
      </c>
      <c r="B20" t="s">
        <v>68</v>
      </c>
      <c r="C20" t="s">
        <v>69</v>
      </c>
      <c r="D20" t="s">
        <v>27</v>
      </c>
      <c r="E20" t="s">
        <v>36</v>
      </c>
      <c r="F20">
        <v>19.0575</v>
      </c>
      <c r="G20">
        <v>20</v>
      </c>
      <c r="H20" t="s">
        <v>20</v>
      </c>
      <c r="I20">
        <f t="shared" si="0"/>
        <v>151.25</v>
      </c>
      <c r="J20">
        <f t="shared" si="1"/>
        <v>1</v>
      </c>
      <c r="K20">
        <f t="shared" si="2"/>
        <v>151.25</v>
      </c>
    </row>
    <row r="21" hidden="1" spans="1:11">
      <c r="A21" t="s">
        <v>63</v>
      </c>
      <c r="B21" t="s">
        <v>70</v>
      </c>
      <c r="C21" t="s">
        <v>71</v>
      </c>
      <c r="D21" t="s">
        <v>27</v>
      </c>
      <c r="E21" t="s">
        <v>28</v>
      </c>
      <c r="F21">
        <v>23.9085</v>
      </c>
      <c r="G21">
        <v>20</v>
      </c>
      <c r="H21" t="s">
        <v>20</v>
      </c>
      <c r="I21">
        <f t="shared" si="0"/>
        <v>189.75</v>
      </c>
      <c r="J21">
        <f t="shared" si="1"/>
        <v>1</v>
      </c>
      <c r="K21">
        <f t="shared" si="2"/>
        <v>189.75</v>
      </c>
    </row>
    <row r="22" hidden="1" spans="1:11">
      <c r="A22" t="s">
        <v>63</v>
      </c>
      <c r="B22" t="s">
        <v>72</v>
      </c>
      <c r="C22" t="s">
        <v>73</v>
      </c>
      <c r="D22" t="s">
        <v>27</v>
      </c>
      <c r="E22" t="s">
        <v>31</v>
      </c>
      <c r="F22">
        <v>0.0098</v>
      </c>
      <c r="G22">
        <v>20</v>
      </c>
      <c r="H22" s="5" t="s">
        <v>32</v>
      </c>
      <c r="I22">
        <f t="shared" si="0"/>
        <v>0.0778</v>
      </c>
      <c r="J22">
        <f t="shared" si="1"/>
        <v>5</v>
      </c>
      <c r="K22">
        <f t="shared" si="2"/>
        <v>0.0778</v>
      </c>
    </row>
    <row r="23" hidden="1" spans="1:11">
      <c r="A23" t="s">
        <v>74</v>
      </c>
      <c r="B23" t="s">
        <v>75</v>
      </c>
      <c r="C23" t="s">
        <v>76</v>
      </c>
      <c r="D23" t="s">
        <v>27</v>
      </c>
      <c r="E23" t="s">
        <v>36</v>
      </c>
      <c r="F23">
        <v>19.0575</v>
      </c>
      <c r="G23">
        <v>20</v>
      </c>
      <c r="H23" t="s">
        <v>20</v>
      </c>
      <c r="I23">
        <f t="shared" si="0"/>
        <v>151.25</v>
      </c>
      <c r="J23">
        <f t="shared" si="1"/>
        <v>1</v>
      </c>
      <c r="K23">
        <f t="shared" si="2"/>
        <v>151.25</v>
      </c>
    </row>
    <row r="24" hidden="1" spans="1:11">
      <c r="A24" t="s">
        <v>74</v>
      </c>
      <c r="B24" t="s">
        <v>77</v>
      </c>
      <c r="C24" t="s">
        <v>78</v>
      </c>
      <c r="D24" t="s">
        <v>41</v>
      </c>
      <c r="E24" t="s">
        <v>42</v>
      </c>
      <c r="F24">
        <v>0.0324</v>
      </c>
      <c r="G24">
        <v>20</v>
      </c>
      <c r="H24" t="s">
        <v>20</v>
      </c>
      <c r="I24">
        <f t="shared" si="0"/>
        <v>0.2571</v>
      </c>
      <c r="J24">
        <f t="shared" si="1"/>
        <v>1</v>
      </c>
      <c r="K24">
        <f t="shared" si="2"/>
        <v>0.2571</v>
      </c>
    </row>
    <row r="25" hidden="1" spans="1:11">
      <c r="A25" t="s">
        <v>74</v>
      </c>
      <c r="B25" t="s">
        <v>79</v>
      </c>
      <c r="C25" t="s">
        <v>80</v>
      </c>
      <c r="D25" t="s">
        <v>41</v>
      </c>
      <c r="E25" t="s">
        <v>42</v>
      </c>
      <c r="F25">
        <v>0.0324</v>
      </c>
      <c r="G25">
        <v>20</v>
      </c>
      <c r="H25" t="s">
        <v>20</v>
      </c>
      <c r="I25">
        <f t="shared" si="0"/>
        <v>0.2571</v>
      </c>
      <c r="J25">
        <f t="shared" si="1"/>
        <v>1</v>
      </c>
      <c r="K25">
        <f t="shared" si="2"/>
        <v>0.2571</v>
      </c>
    </row>
    <row r="26" hidden="1" spans="1:11">
      <c r="A26" t="s">
        <v>74</v>
      </c>
      <c r="B26" t="s">
        <v>81</v>
      </c>
      <c r="C26" t="s">
        <v>82</v>
      </c>
      <c r="D26" t="s">
        <v>41</v>
      </c>
      <c r="E26" t="s">
        <v>60</v>
      </c>
      <c r="F26">
        <v>0.0324</v>
      </c>
      <c r="G26">
        <v>20</v>
      </c>
      <c r="H26" t="s">
        <v>20</v>
      </c>
      <c r="I26">
        <f t="shared" si="0"/>
        <v>0.2571</v>
      </c>
      <c r="J26">
        <f t="shared" si="1"/>
        <v>1</v>
      </c>
      <c r="K26">
        <f t="shared" si="2"/>
        <v>0.2571</v>
      </c>
    </row>
    <row r="27" hidden="1" spans="1:11">
      <c r="A27" t="s">
        <v>74</v>
      </c>
      <c r="B27" t="s">
        <v>83</v>
      </c>
      <c r="C27" t="s">
        <v>84</v>
      </c>
      <c r="D27" t="s">
        <v>41</v>
      </c>
      <c r="E27" t="s">
        <v>50</v>
      </c>
      <c r="F27">
        <v>0.0091</v>
      </c>
      <c r="G27">
        <v>20</v>
      </c>
      <c r="H27" s="5" t="s">
        <v>32</v>
      </c>
      <c r="I27">
        <f t="shared" si="0"/>
        <v>0.0722</v>
      </c>
      <c r="J27">
        <f t="shared" si="1"/>
        <v>4</v>
      </c>
      <c r="K27">
        <f t="shared" si="2"/>
        <v>0.0722</v>
      </c>
    </row>
    <row r="28" hidden="1" spans="1:11">
      <c r="A28" t="s">
        <v>85</v>
      </c>
      <c r="B28" t="s">
        <v>86</v>
      </c>
      <c r="C28" t="s">
        <v>87</v>
      </c>
      <c r="D28" t="s">
        <v>41</v>
      </c>
      <c r="E28" t="s">
        <v>47</v>
      </c>
      <c r="F28">
        <v>9.702</v>
      </c>
      <c r="G28">
        <v>25</v>
      </c>
      <c r="H28" t="s">
        <v>20</v>
      </c>
      <c r="I28">
        <f t="shared" si="0"/>
        <v>77</v>
      </c>
      <c r="J28">
        <f t="shared" si="1"/>
        <v>1</v>
      </c>
      <c r="K28">
        <f t="shared" si="2"/>
        <v>77</v>
      </c>
    </row>
    <row r="29" hidden="1" spans="1:11">
      <c r="A29" t="s">
        <v>85</v>
      </c>
      <c r="B29" t="s">
        <v>88</v>
      </c>
      <c r="C29" t="s">
        <v>89</v>
      </c>
      <c r="D29" t="s">
        <v>27</v>
      </c>
      <c r="E29" t="s">
        <v>31</v>
      </c>
      <c r="F29">
        <v>0.0077</v>
      </c>
      <c r="G29">
        <v>25</v>
      </c>
      <c r="H29" t="s">
        <v>20</v>
      </c>
      <c r="I29">
        <f t="shared" si="0"/>
        <v>0.0611</v>
      </c>
      <c r="J29">
        <f t="shared" si="1"/>
        <v>2</v>
      </c>
      <c r="K29">
        <f t="shared" si="2"/>
        <v>0.0611</v>
      </c>
    </row>
    <row r="30" hidden="1" spans="1:11">
      <c r="A30" t="s">
        <v>85</v>
      </c>
      <c r="B30" t="s">
        <v>90</v>
      </c>
      <c r="C30" t="s">
        <v>91</v>
      </c>
      <c r="D30" t="s">
        <v>27</v>
      </c>
      <c r="E30" t="s">
        <v>31</v>
      </c>
      <c r="F30">
        <v>0.0077</v>
      </c>
      <c r="G30">
        <v>25</v>
      </c>
      <c r="H30" t="s">
        <v>20</v>
      </c>
      <c r="I30">
        <f t="shared" si="0"/>
        <v>0.0611</v>
      </c>
      <c r="J30">
        <f t="shared" si="1"/>
        <v>2</v>
      </c>
      <c r="K30">
        <f t="shared" si="2"/>
        <v>0.0611</v>
      </c>
    </row>
    <row r="31" hidden="1" spans="1:11">
      <c r="A31" t="s">
        <v>85</v>
      </c>
      <c r="B31" t="s">
        <v>92</v>
      </c>
      <c r="C31" t="s">
        <v>93</v>
      </c>
      <c r="D31" t="s">
        <v>27</v>
      </c>
      <c r="E31" t="s">
        <v>28</v>
      </c>
      <c r="F31">
        <v>23.9085</v>
      </c>
      <c r="G31">
        <v>25</v>
      </c>
      <c r="H31" t="s">
        <v>20</v>
      </c>
      <c r="I31">
        <f t="shared" si="0"/>
        <v>189.75</v>
      </c>
      <c r="J31">
        <f t="shared" si="1"/>
        <v>1</v>
      </c>
      <c r="K31">
        <f t="shared" si="2"/>
        <v>189.75</v>
      </c>
    </row>
    <row r="32" hidden="1" spans="1:11">
      <c r="A32" t="s">
        <v>85</v>
      </c>
      <c r="B32" t="s">
        <v>94</v>
      </c>
      <c r="C32" t="s">
        <v>95</v>
      </c>
      <c r="D32" t="s">
        <v>27</v>
      </c>
      <c r="E32" t="s">
        <v>36</v>
      </c>
      <c r="F32">
        <v>22.5225</v>
      </c>
      <c r="G32">
        <v>25</v>
      </c>
      <c r="H32" s="6" t="s">
        <v>11</v>
      </c>
      <c r="I32">
        <f t="shared" si="0"/>
        <v>178.75</v>
      </c>
      <c r="J32">
        <f t="shared" si="1"/>
        <v>3</v>
      </c>
      <c r="K32">
        <f t="shared" si="2"/>
        <v>178.75</v>
      </c>
    </row>
    <row r="33" hidden="1" spans="1:11">
      <c r="A33" t="s">
        <v>85</v>
      </c>
      <c r="B33" t="s">
        <v>90</v>
      </c>
      <c r="C33" t="s">
        <v>96</v>
      </c>
      <c r="D33" t="s">
        <v>27</v>
      </c>
      <c r="E33" t="s">
        <v>28</v>
      </c>
      <c r="F33">
        <v>30.429</v>
      </c>
      <c r="G33">
        <v>25</v>
      </c>
      <c r="H33" s="5" t="s">
        <v>32</v>
      </c>
      <c r="I33">
        <f t="shared" si="0"/>
        <v>241.5</v>
      </c>
      <c r="J33">
        <f t="shared" si="1"/>
        <v>4</v>
      </c>
      <c r="K33">
        <f t="shared" si="2"/>
        <v>241.5</v>
      </c>
    </row>
    <row r="34" hidden="1" spans="1:11">
      <c r="A34" t="s">
        <v>97</v>
      </c>
      <c r="B34" t="s">
        <v>98</v>
      </c>
      <c r="C34" t="s">
        <v>99</v>
      </c>
      <c r="D34" t="s">
        <v>41</v>
      </c>
      <c r="E34" t="s">
        <v>42</v>
      </c>
      <c r="F34">
        <v>0.0353</v>
      </c>
      <c r="G34">
        <v>30</v>
      </c>
      <c r="H34" t="s">
        <v>20</v>
      </c>
      <c r="I34">
        <f t="shared" si="0"/>
        <v>0.2802</v>
      </c>
      <c r="J34">
        <f t="shared" si="1"/>
        <v>2</v>
      </c>
      <c r="K34">
        <f t="shared" si="2"/>
        <v>0.2802</v>
      </c>
    </row>
    <row r="35" hidden="1" spans="1:11">
      <c r="A35" t="s">
        <v>97</v>
      </c>
      <c r="B35" t="s">
        <v>100</v>
      </c>
      <c r="C35" t="s">
        <v>101</v>
      </c>
      <c r="D35" t="s">
        <v>27</v>
      </c>
      <c r="E35" t="s">
        <v>36</v>
      </c>
      <c r="F35">
        <v>20.79</v>
      </c>
      <c r="G35">
        <v>30</v>
      </c>
      <c r="H35" t="s">
        <v>20</v>
      </c>
      <c r="I35">
        <f t="shared" si="0"/>
        <v>165</v>
      </c>
      <c r="J35">
        <f t="shared" si="1"/>
        <v>2</v>
      </c>
      <c r="K35">
        <f t="shared" si="2"/>
        <v>165</v>
      </c>
    </row>
    <row r="36" hidden="1" spans="1:11">
      <c r="A36" t="s">
        <v>97</v>
      </c>
      <c r="B36" t="s">
        <v>102</v>
      </c>
      <c r="C36" t="s">
        <v>103</v>
      </c>
      <c r="D36" t="s">
        <v>18</v>
      </c>
      <c r="E36" t="s">
        <v>19</v>
      </c>
      <c r="F36">
        <v>113.4</v>
      </c>
      <c r="G36">
        <v>30</v>
      </c>
      <c r="H36" t="s">
        <v>20</v>
      </c>
      <c r="I36">
        <f t="shared" si="0"/>
        <v>900</v>
      </c>
      <c r="J36">
        <f t="shared" si="1"/>
        <v>2</v>
      </c>
      <c r="K36">
        <f t="shared" si="2"/>
        <v>900</v>
      </c>
    </row>
    <row r="37" hidden="1" spans="1:11">
      <c r="A37" t="s">
        <v>97</v>
      </c>
      <c r="B37" t="s">
        <v>104</v>
      </c>
      <c r="C37" t="s">
        <v>105</v>
      </c>
      <c r="D37" t="s">
        <v>18</v>
      </c>
      <c r="E37" t="s">
        <v>19</v>
      </c>
      <c r="F37">
        <v>113.4</v>
      </c>
      <c r="G37">
        <v>30</v>
      </c>
      <c r="H37" t="s">
        <v>20</v>
      </c>
      <c r="I37">
        <f t="shared" si="0"/>
        <v>900</v>
      </c>
      <c r="J37">
        <f t="shared" si="1"/>
        <v>2</v>
      </c>
      <c r="K37">
        <f t="shared" si="2"/>
        <v>900</v>
      </c>
    </row>
    <row r="38" hidden="1" spans="1:11">
      <c r="A38" t="s">
        <v>97</v>
      </c>
      <c r="B38" t="s">
        <v>106</v>
      </c>
      <c r="C38" t="s">
        <v>107</v>
      </c>
      <c r="D38" t="s">
        <v>18</v>
      </c>
      <c r="E38" t="s">
        <v>108</v>
      </c>
      <c r="F38">
        <v>0.0098</v>
      </c>
      <c r="G38">
        <v>30</v>
      </c>
      <c r="H38" s="6" t="s">
        <v>11</v>
      </c>
      <c r="I38">
        <f t="shared" si="0"/>
        <v>0.0778</v>
      </c>
      <c r="J38">
        <f t="shared" si="1"/>
        <v>5</v>
      </c>
      <c r="K38">
        <f t="shared" si="2"/>
        <v>0.0778</v>
      </c>
    </row>
    <row r="39" hidden="1" spans="1:11">
      <c r="A39" t="s">
        <v>97</v>
      </c>
      <c r="B39" t="s">
        <v>109</v>
      </c>
      <c r="C39" t="s">
        <v>110</v>
      </c>
      <c r="D39" t="s">
        <v>18</v>
      </c>
      <c r="E39" t="s">
        <v>111</v>
      </c>
      <c r="F39">
        <v>0.0237</v>
      </c>
      <c r="G39">
        <v>30</v>
      </c>
      <c r="H39" s="5" t="s">
        <v>32</v>
      </c>
      <c r="I39">
        <f t="shared" si="0"/>
        <v>0.1881</v>
      </c>
      <c r="J39">
        <f t="shared" si="1"/>
        <v>6</v>
      </c>
      <c r="K39">
        <f t="shared" si="2"/>
        <v>0.1881</v>
      </c>
    </row>
    <row r="40" hidden="1" spans="1:11">
      <c r="A40" t="s">
        <v>112</v>
      </c>
      <c r="B40" t="s">
        <v>113</v>
      </c>
      <c r="C40" t="s">
        <v>114</v>
      </c>
      <c r="D40" t="s">
        <v>27</v>
      </c>
      <c r="E40" t="s">
        <v>36</v>
      </c>
      <c r="F40">
        <v>20.79</v>
      </c>
      <c r="G40">
        <v>30</v>
      </c>
      <c r="H40" t="s">
        <v>20</v>
      </c>
      <c r="I40">
        <f t="shared" si="0"/>
        <v>165</v>
      </c>
      <c r="J40">
        <f t="shared" si="1"/>
        <v>2</v>
      </c>
      <c r="K40">
        <f t="shared" si="2"/>
        <v>165</v>
      </c>
    </row>
    <row r="41" hidden="1" spans="1:11">
      <c r="A41" t="s">
        <v>112</v>
      </c>
      <c r="B41" t="s">
        <v>115</v>
      </c>
      <c r="C41" t="s">
        <v>116</v>
      </c>
      <c r="D41" t="s">
        <v>41</v>
      </c>
      <c r="E41" t="s">
        <v>60</v>
      </c>
      <c r="F41">
        <v>0.0353</v>
      </c>
      <c r="G41">
        <v>30</v>
      </c>
      <c r="H41" t="s">
        <v>20</v>
      </c>
      <c r="I41">
        <f t="shared" si="0"/>
        <v>0.2802</v>
      </c>
      <c r="J41">
        <f t="shared" si="1"/>
        <v>2</v>
      </c>
      <c r="K41">
        <f t="shared" si="2"/>
        <v>0.2802</v>
      </c>
    </row>
    <row r="42" hidden="1" spans="1:11">
      <c r="A42" t="s">
        <v>112</v>
      </c>
      <c r="B42" t="s">
        <v>117</v>
      </c>
      <c r="C42" t="s">
        <v>118</v>
      </c>
      <c r="D42" t="s">
        <v>27</v>
      </c>
      <c r="E42" t="s">
        <v>31</v>
      </c>
      <c r="F42">
        <v>0.0084</v>
      </c>
      <c r="G42">
        <v>30</v>
      </c>
      <c r="H42" t="s">
        <v>20</v>
      </c>
      <c r="I42">
        <f t="shared" si="0"/>
        <v>0.0667</v>
      </c>
      <c r="J42">
        <f t="shared" si="1"/>
        <v>3</v>
      </c>
      <c r="K42">
        <f t="shared" si="2"/>
        <v>0.0667</v>
      </c>
    </row>
    <row r="43" hidden="1" spans="1:11">
      <c r="A43" t="s">
        <v>112</v>
      </c>
      <c r="B43" t="s">
        <v>119</v>
      </c>
      <c r="C43" t="s">
        <v>120</v>
      </c>
      <c r="D43" t="s">
        <v>27</v>
      </c>
      <c r="E43" t="s">
        <v>28</v>
      </c>
      <c r="F43">
        <v>26.082</v>
      </c>
      <c r="G43">
        <v>30</v>
      </c>
      <c r="H43" t="s">
        <v>20</v>
      </c>
      <c r="I43">
        <f t="shared" si="0"/>
        <v>207</v>
      </c>
      <c r="J43">
        <f t="shared" si="1"/>
        <v>2</v>
      </c>
      <c r="K43">
        <f t="shared" si="2"/>
        <v>207</v>
      </c>
    </row>
    <row r="44" hidden="1" spans="1:11">
      <c r="A44" t="s">
        <v>112</v>
      </c>
      <c r="B44" t="s">
        <v>121</v>
      </c>
      <c r="C44" t="s">
        <v>122</v>
      </c>
      <c r="D44" t="s">
        <v>41</v>
      </c>
      <c r="E44" t="s">
        <v>50</v>
      </c>
      <c r="F44">
        <v>0.0098</v>
      </c>
      <c r="G44">
        <v>30</v>
      </c>
      <c r="H44" s="5" t="s">
        <v>32</v>
      </c>
      <c r="I44">
        <f t="shared" si="0"/>
        <v>0.0778</v>
      </c>
      <c r="J44">
        <f t="shared" si="1"/>
        <v>5</v>
      </c>
      <c r="K44">
        <f t="shared" si="2"/>
        <v>0.0778</v>
      </c>
    </row>
    <row r="45" hidden="1" spans="1:11">
      <c r="A45" t="s">
        <v>123</v>
      </c>
      <c r="B45" t="s">
        <v>124</v>
      </c>
      <c r="C45" t="s">
        <v>125</v>
      </c>
      <c r="D45" t="s">
        <v>27</v>
      </c>
      <c r="E45" t="s">
        <v>28</v>
      </c>
      <c r="F45">
        <v>26.082</v>
      </c>
      <c r="G45">
        <v>35</v>
      </c>
      <c r="H45" t="s">
        <v>20</v>
      </c>
      <c r="I45">
        <f t="shared" si="0"/>
        <v>207</v>
      </c>
      <c r="J45">
        <f t="shared" si="1"/>
        <v>2</v>
      </c>
      <c r="K45">
        <f t="shared" si="2"/>
        <v>207</v>
      </c>
    </row>
    <row r="46" hidden="1" spans="1:11">
      <c r="A46" t="s">
        <v>123</v>
      </c>
      <c r="B46" t="s">
        <v>126</v>
      </c>
      <c r="C46" t="s">
        <v>127</v>
      </c>
      <c r="D46" t="s">
        <v>27</v>
      </c>
      <c r="E46" t="s">
        <v>31</v>
      </c>
      <c r="F46">
        <v>0.0084</v>
      </c>
      <c r="G46">
        <v>35</v>
      </c>
      <c r="H46" t="s">
        <v>20</v>
      </c>
      <c r="I46">
        <f t="shared" si="0"/>
        <v>0.0667</v>
      </c>
      <c r="J46">
        <f t="shared" si="1"/>
        <v>3</v>
      </c>
      <c r="K46">
        <f t="shared" si="2"/>
        <v>0.0667</v>
      </c>
    </row>
    <row r="47" hidden="1" spans="1:11">
      <c r="A47" t="s">
        <v>123</v>
      </c>
      <c r="B47" t="s">
        <v>128</v>
      </c>
      <c r="C47" t="s">
        <v>129</v>
      </c>
      <c r="D47" t="s">
        <v>27</v>
      </c>
      <c r="E47" t="s">
        <v>31</v>
      </c>
      <c r="F47">
        <v>0.0084</v>
      </c>
      <c r="G47">
        <v>35</v>
      </c>
      <c r="H47" t="s">
        <v>20</v>
      </c>
      <c r="I47">
        <f t="shared" si="0"/>
        <v>0.0667</v>
      </c>
      <c r="J47">
        <f t="shared" si="1"/>
        <v>3</v>
      </c>
      <c r="K47">
        <f t="shared" si="2"/>
        <v>0.0667</v>
      </c>
    </row>
    <row r="48" hidden="1" spans="1:11">
      <c r="A48" t="s">
        <v>123</v>
      </c>
      <c r="B48" t="s">
        <v>130</v>
      </c>
      <c r="C48" t="s">
        <v>131</v>
      </c>
      <c r="D48" t="s">
        <v>41</v>
      </c>
      <c r="E48" t="s">
        <v>60</v>
      </c>
      <c r="F48">
        <v>0.0353</v>
      </c>
      <c r="G48">
        <v>35</v>
      </c>
      <c r="H48" t="s">
        <v>20</v>
      </c>
      <c r="I48">
        <f t="shared" si="0"/>
        <v>0.2802</v>
      </c>
      <c r="J48">
        <f t="shared" si="1"/>
        <v>2</v>
      </c>
      <c r="K48">
        <f t="shared" si="2"/>
        <v>0.2802</v>
      </c>
    </row>
    <row r="49" hidden="1" spans="1:11">
      <c r="A49" t="s">
        <v>123</v>
      </c>
      <c r="B49" t="s">
        <v>132</v>
      </c>
      <c r="C49" t="s">
        <v>133</v>
      </c>
      <c r="D49" t="s">
        <v>27</v>
      </c>
      <c r="E49" t="s">
        <v>28</v>
      </c>
      <c r="F49">
        <v>32.6025</v>
      </c>
      <c r="G49">
        <v>35</v>
      </c>
      <c r="H49" s="5" t="s">
        <v>32</v>
      </c>
      <c r="I49">
        <f t="shared" si="0"/>
        <v>258.75</v>
      </c>
      <c r="J49">
        <f t="shared" si="1"/>
        <v>5</v>
      </c>
      <c r="K49">
        <f t="shared" si="2"/>
        <v>258.75</v>
      </c>
    </row>
    <row r="50" hidden="1" spans="1:11">
      <c r="A50" t="s">
        <v>134</v>
      </c>
      <c r="B50" t="s">
        <v>135</v>
      </c>
      <c r="C50" t="s">
        <v>136</v>
      </c>
      <c r="D50" t="s">
        <v>137</v>
      </c>
      <c r="E50" t="s">
        <v>138</v>
      </c>
      <c r="F50">
        <v>0.0396</v>
      </c>
      <c r="G50">
        <v>40</v>
      </c>
      <c r="H50" t="s">
        <v>20</v>
      </c>
      <c r="I50">
        <f t="shared" si="0"/>
        <v>0.3143</v>
      </c>
      <c r="J50">
        <f t="shared" si="1"/>
        <v>3</v>
      </c>
      <c r="K50">
        <f t="shared" si="2"/>
        <v>0.3143</v>
      </c>
    </row>
    <row r="51" hidden="1" spans="1:11">
      <c r="A51" t="s">
        <v>134</v>
      </c>
      <c r="B51" t="s">
        <v>139</v>
      </c>
      <c r="C51" t="s">
        <v>140</v>
      </c>
      <c r="D51" t="s">
        <v>18</v>
      </c>
      <c r="E51" t="s">
        <v>19</v>
      </c>
      <c r="F51">
        <v>122.85</v>
      </c>
      <c r="G51">
        <v>40</v>
      </c>
      <c r="H51" t="s">
        <v>20</v>
      </c>
      <c r="I51">
        <f t="shared" si="0"/>
        <v>975</v>
      </c>
      <c r="J51">
        <f t="shared" si="1"/>
        <v>3</v>
      </c>
      <c r="K51">
        <f t="shared" si="2"/>
        <v>975</v>
      </c>
    </row>
    <row r="52" hidden="1" spans="1:11">
      <c r="A52" t="s">
        <v>134</v>
      </c>
      <c r="B52" t="s">
        <v>141</v>
      </c>
      <c r="C52" t="s">
        <v>142</v>
      </c>
      <c r="D52" t="s">
        <v>18</v>
      </c>
      <c r="E52" t="s">
        <v>19</v>
      </c>
      <c r="F52">
        <v>122.85</v>
      </c>
      <c r="G52">
        <v>40</v>
      </c>
      <c r="H52" t="s">
        <v>20</v>
      </c>
      <c r="I52">
        <f t="shared" si="0"/>
        <v>975</v>
      </c>
      <c r="J52">
        <f t="shared" si="1"/>
        <v>3</v>
      </c>
      <c r="K52">
        <f t="shared" si="2"/>
        <v>975</v>
      </c>
    </row>
    <row r="53" hidden="1" spans="1:11">
      <c r="A53" t="s">
        <v>134</v>
      </c>
      <c r="B53" t="s">
        <v>143</v>
      </c>
      <c r="C53" t="s">
        <v>144</v>
      </c>
      <c r="D53" t="s">
        <v>18</v>
      </c>
      <c r="E53" t="s">
        <v>19</v>
      </c>
      <c r="F53">
        <v>122.85</v>
      </c>
      <c r="G53">
        <v>40</v>
      </c>
      <c r="H53" t="s">
        <v>20</v>
      </c>
      <c r="I53">
        <f t="shared" si="0"/>
        <v>975</v>
      </c>
      <c r="J53">
        <f t="shared" si="1"/>
        <v>3</v>
      </c>
      <c r="K53">
        <f t="shared" si="2"/>
        <v>975</v>
      </c>
    </row>
    <row r="54" hidden="1" spans="1:11">
      <c r="A54" t="s">
        <v>134</v>
      </c>
      <c r="B54" t="s">
        <v>145</v>
      </c>
      <c r="C54" t="s">
        <v>146</v>
      </c>
      <c r="D54" t="s">
        <v>18</v>
      </c>
      <c r="E54" t="s">
        <v>108</v>
      </c>
      <c r="F54">
        <v>0.0104</v>
      </c>
      <c r="G54">
        <v>40</v>
      </c>
      <c r="H54" s="6" t="s">
        <v>11</v>
      </c>
      <c r="I54">
        <f t="shared" si="0"/>
        <v>0.0825</v>
      </c>
      <c r="J54">
        <f t="shared" si="1"/>
        <v>6</v>
      </c>
      <c r="K54">
        <f t="shared" si="2"/>
        <v>0.0825</v>
      </c>
    </row>
    <row r="55" ht="15.75" spans="1:11">
      <c r="A55" t="s">
        <v>147</v>
      </c>
      <c r="B55" t="s">
        <v>148</v>
      </c>
      <c r="C55" t="s">
        <v>149</v>
      </c>
      <c r="D55" t="s">
        <v>41</v>
      </c>
      <c r="E55" t="s">
        <v>150</v>
      </c>
      <c r="F55">
        <v>0.0427</v>
      </c>
      <c r="G55">
        <v>140</v>
      </c>
      <c r="H55" s="7" t="s">
        <v>151</v>
      </c>
      <c r="I55">
        <f>ROUND(IF($I$1="Green",F55*5/3,IF($I$1="Blue",F55*10/3,IF($I$1="Violet",F55*50/9,IF($I$1="Orange",F55*500/63,IF($I$1="Red",F55*5000/441,"Unselected"))))),4)</f>
        <v>0.3389</v>
      </c>
      <c r="J55">
        <f>IF(E55="HP",K55/75-10,IF(OR(E55="Miễn Tử",E55="Debuff",E55="Bạo",E55="Kháng Bạo",E55="Kháng Deb"),ROUND(K55/0.0116,0)-10,IF(OR(E55="Phá Kích",E55="Né",E55="Chính Xác"),ROUND(K55/0.0233,0)-10,IF(OR(E55="Phản",E55="Combo",E55="Kháng XPN",E55="XPN"),ROUND(K55/0.00516,0)-10,IF(E55="Công MP",ROUND(K55/13.75,0)-10,IF(E55="Công VL",ROUND(K55/17.25,0)-10,IF(E55="MP",ROUND(K55/21.5,0)-10,IF(OR(E55="Phòng MP",E55="Phòng VL"),ROUND(K55/51.5,0)-10,IF(E55="Tốc",ROUND(K55/7,0)-10,"undefined")))))))))</f>
        <v>19</v>
      </c>
      <c r="K55">
        <f>ROUND(F55*500/63,4)</f>
        <v>0.3389</v>
      </c>
    </row>
    <row r="56" hidden="1" spans="1:11">
      <c r="A56" t="s">
        <v>134</v>
      </c>
      <c r="B56" t="s">
        <v>152</v>
      </c>
      <c r="C56" t="s">
        <v>153</v>
      </c>
      <c r="D56" t="s">
        <v>18</v>
      </c>
      <c r="E56" t="s">
        <v>111</v>
      </c>
      <c r="F56">
        <v>0.0252</v>
      </c>
      <c r="G56">
        <v>40</v>
      </c>
      <c r="H56" s="5" t="s">
        <v>32</v>
      </c>
      <c r="I56">
        <f t="shared" si="0"/>
        <v>0.2</v>
      </c>
      <c r="J56">
        <f t="shared" si="1"/>
        <v>7</v>
      </c>
      <c r="K56">
        <f t="shared" si="2"/>
        <v>0.2</v>
      </c>
    </row>
    <row r="57" hidden="1" spans="1:11">
      <c r="A57" t="s">
        <v>154</v>
      </c>
      <c r="B57" t="s">
        <v>155</v>
      </c>
      <c r="C57" t="s">
        <v>156</v>
      </c>
      <c r="D57" t="s">
        <v>137</v>
      </c>
      <c r="E57" t="s">
        <v>157</v>
      </c>
      <c r="F57">
        <v>0.0198</v>
      </c>
      <c r="G57">
        <v>45</v>
      </c>
      <c r="H57" t="s">
        <v>20</v>
      </c>
      <c r="I57">
        <f t="shared" si="0"/>
        <v>0.1571</v>
      </c>
      <c r="J57">
        <f t="shared" si="1"/>
        <v>4</v>
      </c>
      <c r="K57">
        <f t="shared" si="2"/>
        <v>0.1571</v>
      </c>
    </row>
    <row r="58" hidden="1" spans="1:11">
      <c r="A58" t="s">
        <v>154</v>
      </c>
      <c r="B58" t="s">
        <v>158</v>
      </c>
      <c r="C58" t="s">
        <v>159</v>
      </c>
      <c r="D58" t="s">
        <v>41</v>
      </c>
      <c r="E58" t="s">
        <v>47</v>
      </c>
      <c r="F58">
        <v>11.466</v>
      </c>
      <c r="G58">
        <v>45</v>
      </c>
      <c r="H58" t="s">
        <v>20</v>
      </c>
      <c r="I58">
        <f t="shared" si="0"/>
        <v>91</v>
      </c>
      <c r="J58">
        <f t="shared" si="1"/>
        <v>3</v>
      </c>
      <c r="K58">
        <f t="shared" si="2"/>
        <v>91</v>
      </c>
    </row>
    <row r="59" hidden="1" spans="1:11">
      <c r="A59" t="s">
        <v>154</v>
      </c>
      <c r="B59" t="s">
        <v>160</v>
      </c>
      <c r="C59" t="s">
        <v>161</v>
      </c>
      <c r="D59" t="s">
        <v>27</v>
      </c>
      <c r="E59" t="s">
        <v>28</v>
      </c>
      <c r="F59">
        <v>28.2555</v>
      </c>
      <c r="G59">
        <v>45</v>
      </c>
      <c r="H59" t="s">
        <v>20</v>
      </c>
      <c r="I59">
        <f t="shared" si="0"/>
        <v>224.25</v>
      </c>
      <c r="J59">
        <f t="shared" si="1"/>
        <v>3</v>
      </c>
      <c r="K59">
        <f t="shared" si="2"/>
        <v>224.25</v>
      </c>
    </row>
    <row r="60" hidden="1" spans="1:11">
      <c r="A60" t="s">
        <v>154</v>
      </c>
      <c r="B60" t="s">
        <v>162</v>
      </c>
      <c r="C60" t="s">
        <v>163</v>
      </c>
      <c r="D60" t="s">
        <v>18</v>
      </c>
      <c r="E60" t="s">
        <v>19</v>
      </c>
      <c r="F60">
        <v>122.85</v>
      </c>
      <c r="G60">
        <v>45</v>
      </c>
      <c r="H60" t="s">
        <v>20</v>
      </c>
      <c r="I60">
        <f t="shared" si="0"/>
        <v>975</v>
      </c>
      <c r="J60">
        <f t="shared" si="1"/>
        <v>3</v>
      </c>
      <c r="K60">
        <f t="shared" si="2"/>
        <v>975</v>
      </c>
    </row>
    <row r="61" hidden="1" spans="1:11">
      <c r="A61" t="s">
        <v>154</v>
      </c>
      <c r="B61" t="s">
        <v>164</v>
      </c>
      <c r="C61" t="s">
        <v>165</v>
      </c>
      <c r="D61" t="s">
        <v>18</v>
      </c>
      <c r="E61" t="s">
        <v>111</v>
      </c>
      <c r="F61">
        <v>0.0252</v>
      </c>
      <c r="G61">
        <v>40</v>
      </c>
      <c r="H61" s="5" t="s">
        <v>32</v>
      </c>
      <c r="I61">
        <f t="shared" si="0"/>
        <v>0.2</v>
      </c>
      <c r="J61">
        <f t="shared" si="1"/>
        <v>7</v>
      </c>
      <c r="K61">
        <f t="shared" si="2"/>
        <v>0.2</v>
      </c>
    </row>
    <row r="62" hidden="1" spans="1:11">
      <c r="A62" t="s">
        <v>154</v>
      </c>
      <c r="B62" t="s">
        <v>166</v>
      </c>
      <c r="C62" t="s">
        <v>167</v>
      </c>
      <c r="D62" t="s">
        <v>27</v>
      </c>
      <c r="E62" t="s">
        <v>36</v>
      </c>
      <c r="F62">
        <v>27.72</v>
      </c>
      <c r="G62">
        <v>45</v>
      </c>
      <c r="H62" s="5" t="s">
        <v>32</v>
      </c>
      <c r="I62">
        <f t="shared" si="0"/>
        <v>220</v>
      </c>
      <c r="J62">
        <f t="shared" si="1"/>
        <v>6</v>
      </c>
      <c r="K62">
        <f t="shared" si="2"/>
        <v>220</v>
      </c>
    </row>
    <row r="63" hidden="1" spans="1:11">
      <c r="A63" t="s">
        <v>154</v>
      </c>
      <c r="B63" t="s">
        <v>168</v>
      </c>
      <c r="C63" t="s">
        <v>169</v>
      </c>
      <c r="D63" t="s">
        <v>27</v>
      </c>
      <c r="E63" t="s">
        <v>31</v>
      </c>
      <c r="F63">
        <v>0.0104</v>
      </c>
      <c r="G63">
        <v>45</v>
      </c>
      <c r="H63" s="6" t="s">
        <v>11</v>
      </c>
      <c r="I63">
        <f t="shared" si="0"/>
        <v>0.0825</v>
      </c>
      <c r="J63">
        <f t="shared" si="1"/>
        <v>6</v>
      </c>
      <c r="K63">
        <f t="shared" si="2"/>
        <v>0.0825</v>
      </c>
    </row>
    <row r="64" hidden="1" spans="1:11">
      <c r="A64" t="s">
        <v>170</v>
      </c>
      <c r="B64" t="s">
        <v>171</v>
      </c>
      <c r="C64" t="s">
        <v>172</v>
      </c>
      <c r="D64" t="s">
        <v>18</v>
      </c>
      <c r="E64" t="s">
        <v>19</v>
      </c>
      <c r="F64" s="8">
        <v>132.3</v>
      </c>
      <c r="G64">
        <v>50</v>
      </c>
      <c r="H64" t="s">
        <v>20</v>
      </c>
      <c r="I64">
        <f t="shared" si="0"/>
        <v>1050</v>
      </c>
      <c r="J64">
        <f t="shared" si="1"/>
        <v>4</v>
      </c>
      <c r="K64">
        <f t="shared" si="2"/>
        <v>1050</v>
      </c>
    </row>
    <row r="65" hidden="1" spans="1:11">
      <c r="A65" t="s">
        <v>170</v>
      </c>
      <c r="B65" t="s">
        <v>173</v>
      </c>
      <c r="C65" t="s">
        <v>174</v>
      </c>
      <c r="D65" t="s">
        <v>41</v>
      </c>
      <c r="E65" t="s">
        <v>60</v>
      </c>
      <c r="F65">
        <v>0.0412</v>
      </c>
      <c r="G65">
        <v>50</v>
      </c>
      <c r="H65" t="s">
        <v>20</v>
      </c>
      <c r="I65">
        <f t="shared" si="0"/>
        <v>0.327</v>
      </c>
      <c r="J65">
        <f t="shared" si="1"/>
        <v>4</v>
      </c>
      <c r="K65">
        <f t="shared" si="2"/>
        <v>0.327</v>
      </c>
    </row>
    <row r="66" hidden="1" spans="1:11">
      <c r="A66" t="s">
        <v>170</v>
      </c>
      <c r="B66" t="s">
        <v>175</v>
      </c>
      <c r="C66" t="s">
        <v>176</v>
      </c>
      <c r="D66" t="s">
        <v>41</v>
      </c>
      <c r="E66" t="s">
        <v>42</v>
      </c>
      <c r="F66">
        <v>0.0412</v>
      </c>
      <c r="G66">
        <v>50</v>
      </c>
      <c r="H66" t="s">
        <v>20</v>
      </c>
      <c r="I66">
        <f t="shared" ref="I66:I129" si="3">ROUND(IF($I$1="Green",F66*5/3,IF($I$1="Blue",F66*10/3,IF($I$1="Violet",F66*50/9,IF($I$1="Orange",F66*500/63,IF($I$1="Red",F66*5000/441,"Unselected"))))),4)</f>
        <v>0.327</v>
      </c>
      <c r="J66">
        <f t="shared" si="1"/>
        <v>4</v>
      </c>
      <c r="K66">
        <f t="shared" si="2"/>
        <v>0.327</v>
      </c>
    </row>
    <row r="67" hidden="1" spans="1:11">
      <c r="A67" t="s">
        <v>170</v>
      </c>
      <c r="B67" t="s">
        <v>177</v>
      </c>
      <c r="C67" t="s">
        <v>178</v>
      </c>
      <c r="D67" t="s">
        <v>27</v>
      </c>
      <c r="E67" t="s">
        <v>36</v>
      </c>
      <c r="F67">
        <v>24.255</v>
      </c>
      <c r="G67">
        <v>50</v>
      </c>
      <c r="H67" t="s">
        <v>20</v>
      </c>
      <c r="I67">
        <f t="shared" si="3"/>
        <v>192.5</v>
      </c>
      <c r="J67">
        <f t="shared" ref="J67:J130" si="4">IF(E67="HP",K67/75-10,IF(OR(E67="Miễn Tử",E67="Debuff",E67="Bạo",E67="Kháng Bạo",E67="Kháng Deb"),ROUND(K67/0.0116,0)-10,IF(OR(E67="Phá Kích",E67="Né",E67="Chính Xác"),ROUND(K67/0.0233,0)-10,IF(OR(E67="Phản",E67="Combo",E67="Kháng XPN",E67="XPN"),ROUND(K67/0.00516,0)-10,IF(E67="Công MP",ROUND(K67/13.75,0)-10,IF(E67="Công VL",ROUND(K67/17.25,0)-10,IF(E67="MP",ROUND(K67/21.5,0)-10,IF(OR(E67="Phòng MP",E67="Phòng VL"),ROUND(K67/51.5,0)-10,IF(E67="Tốc",ROUND(K67/7,0)-10,"undefined")))))))))</f>
        <v>4</v>
      </c>
      <c r="K67">
        <f t="shared" ref="K67:K130" si="5">ROUND(F67*500/63,4)</f>
        <v>192.5</v>
      </c>
    </row>
    <row r="68" hidden="1" spans="1:11">
      <c r="A68" t="s">
        <v>170</v>
      </c>
      <c r="B68" t="s">
        <v>179</v>
      </c>
      <c r="C68" t="s">
        <v>180</v>
      </c>
      <c r="D68" t="s">
        <v>41</v>
      </c>
      <c r="E68" t="s">
        <v>50</v>
      </c>
      <c r="F68">
        <v>0.0104</v>
      </c>
      <c r="G68">
        <v>45</v>
      </c>
      <c r="H68" s="5" t="s">
        <v>32</v>
      </c>
      <c r="I68">
        <f t="shared" si="3"/>
        <v>0.0825</v>
      </c>
      <c r="J68">
        <f t="shared" si="4"/>
        <v>6</v>
      </c>
      <c r="K68">
        <f t="shared" si="5"/>
        <v>0.0825</v>
      </c>
    </row>
    <row r="69" hidden="1" spans="1:11">
      <c r="A69" t="s">
        <v>170</v>
      </c>
      <c r="B69" t="s">
        <v>181</v>
      </c>
      <c r="C69" t="s">
        <v>182</v>
      </c>
      <c r="D69" t="s">
        <v>41</v>
      </c>
      <c r="E69" t="s">
        <v>47</v>
      </c>
      <c r="F69">
        <v>14.112</v>
      </c>
      <c r="G69">
        <v>50</v>
      </c>
      <c r="H69" s="6" t="s">
        <v>11</v>
      </c>
      <c r="I69">
        <f t="shared" si="3"/>
        <v>112</v>
      </c>
      <c r="J69">
        <f t="shared" si="4"/>
        <v>6</v>
      </c>
      <c r="K69">
        <f t="shared" si="5"/>
        <v>112</v>
      </c>
    </row>
    <row r="70" hidden="1" spans="1:11">
      <c r="A70" t="s">
        <v>183</v>
      </c>
      <c r="B70" t="s">
        <v>184</v>
      </c>
      <c r="C70" t="s">
        <v>185</v>
      </c>
      <c r="D70" t="s">
        <v>27</v>
      </c>
      <c r="E70" t="s">
        <v>31</v>
      </c>
      <c r="F70">
        <v>0.0096</v>
      </c>
      <c r="G70">
        <v>55</v>
      </c>
      <c r="H70" t="s">
        <v>20</v>
      </c>
      <c r="I70">
        <f t="shared" si="3"/>
        <v>0.0762</v>
      </c>
      <c r="J70">
        <f t="shared" si="4"/>
        <v>5</v>
      </c>
      <c r="K70">
        <f t="shared" si="5"/>
        <v>0.0762</v>
      </c>
    </row>
    <row r="71" hidden="1" spans="1:11">
      <c r="A71" t="s">
        <v>183</v>
      </c>
      <c r="B71" t="s">
        <v>186</v>
      </c>
      <c r="C71" t="s">
        <v>187</v>
      </c>
      <c r="D71" t="s">
        <v>188</v>
      </c>
      <c r="E71" t="s">
        <v>189</v>
      </c>
      <c r="F71">
        <v>103.824</v>
      </c>
      <c r="G71">
        <v>55</v>
      </c>
      <c r="H71" t="s">
        <v>20</v>
      </c>
      <c r="I71">
        <f t="shared" si="3"/>
        <v>824</v>
      </c>
      <c r="J71">
        <f t="shared" si="4"/>
        <v>6</v>
      </c>
      <c r="K71">
        <f t="shared" si="5"/>
        <v>824</v>
      </c>
    </row>
    <row r="72" hidden="1" spans="1:11">
      <c r="A72" t="s">
        <v>183</v>
      </c>
      <c r="B72" t="s">
        <v>190</v>
      </c>
      <c r="C72" t="s">
        <v>191</v>
      </c>
      <c r="D72" t="s">
        <v>41</v>
      </c>
      <c r="E72" t="s">
        <v>42</v>
      </c>
      <c r="F72">
        <v>0.0412</v>
      </c>
      <c r="G72">
        <v>55</v>
      </c>
      <c r="H72" t="s">
        <v>20</v>
      </c>
      <c r="I72">
        <f t="shared" si="3"/>
        <v>0.327</v>
      </c>
      <c r="J72">
        <f t="shared" si="4"/>
        <v>4</v>
      </c>
      <c r="K72">
        <f t="shared" si="5"/>
        <v>0.327</v>
      </c>
    </row>
    <row r="73" hidden="1" spans="1:11">
      <c r="A73" t="s">
        <v>183</v>
      </c>
      <c r="B73" t="s">
        <v>192</v>
      </c>
      <c r="C73" t="s">
        <v>193</v>
      </c>
      <c r="D73" t="s">
        <v>27</v>
      </c>
      <c r="E73" t="s">
        <v>36</v>
      </c>
      <c r="F73">
        <v>24.255</v>
      </c>
      <c r="G73">
        <v>55</v>
      </c>
      <c r="H73" t="s">
        <v>20</v>
      </c>
      <c r="I73">
        <f t="shared" si="3"/>
        <v>192.5</v>
      </c>
      <c r="J73">
        <f t="shared" si="4"/>
        <v>4</v>
      </c>
      <c r="K73">
        <f t="shared" si="5"/>
        <v>192.5</v>
      </c>
    </row>
    <row r="74" hidden="1" spans="1:11">
      <c r="A74" t="s">
        <v>183</v>
      </c>
      <c r="B74" t="s">
        <v>194</v>
      </c>
      <c r="C74" t="s">
        <v>195</v>
      </c>
      <c r="D74" t="s">
        <v>18</v>
      </c>
      <c r="E74" t="s">
        <v>19</v>
      </c>
      <c r="F74">
        <v>132.3</v>
      </c>
      <c r="G74">
        <v>55</v>
      </c>
      <c r="H74" t="s">
        <v>20</v>
      </c>
      <c r="I74">
        <f t="shared" si="3"/>
        <v>1050</v>
      </c>
      <c r="J74">
        <f t="shared" si="4"/>
        <v>4</v>
      </c>
      <c r="K74">
        <f t="shared" si="5"/>
        <v>1050</v>
      </c>
    </row>
    <row r="75" hidden="1" spans="1:11">
      <c r="A75" t="s">
        <v>183</v>
      </c>
      <c r="B75" t="s">
        <v>196</v>
      </c>
      <c r="C75" t="s">
        <v>197</v>
      </c>
      <c r="D75" t="s">
        <v>198</v>
      </c>
      <c r="E75" t="s">
        <v>199</v>
      </c>
      <c r="F75">
        <v>0.03</v>
      </c>
      <c r="G75">
        <v>56</v>
      </c>
      <c r="H75" s="5" t="s">
        <v>32</v>
      </c>
      <c r="I75">
        <f t="shared" si="3"/>
        <v>0.2381</v>
      </c>
      <c r="J75" t="str">
        <f t="shared" si="4"/>
        <v>undefined</v>
      </c>
      <c r="K75">
        <f t="shared" si="5"/>
        <v>0.2381</v>
      </c>
    </row>
    <row r="76" hidden="1" spans="1:11">
      <c r="A76" t="s">
        <v>200</v>
      </c>
      <c r="B76" t="s">
        <v>201</v>
      </c>
      <c r="C76" t="s">
        <v>202</v>
      </c>
      <c r="D76" t="s">
        <v>137</v>
      </c>
      <c r="E76" t="s">
        <v>157</v>
      </c>
      <c r="F76">
        <v>0.0229</v>
      </c>
      <c r="G76">
        <v>60</v>
      </c>
      <c r="H76" t="s">
        <v>20</v>
      </c>
      <c r="I76">
        <f t="shared" si="3"/>
        <v>0.1817</v>
      </c>
      <c r="J76">
        <f t="shared" si="4"/>
        <v>6</v>
      </c>
      <c r="K76">
        <f t="shared" si="5"/>
        <v>0.1817</v>
      </c>
    </row>
    <row r="77" hidden="1" spans="1:11">
      <c r="A77" t="s">
        <v>200</v>
      </c>
      <c r="B77" t="s">
        <v>203</v>
      </c>
      <c r="C77" t="s">
        <v>204</v>
      </c>
      <c r="D77" t="s">
        <v>188</v>
      </c>
      <c r="E77" t="s">
        <v>205</v>
      </c>
      <c r="F77">
        <v>46.053</v>
      </c>
      <c r="G77">
        <v>60</v>
      </c>
      <c r="H77" t="s">
        <v>20</v>
      </c>
      <c r="I77">
        <f t="shared" si="3"/>
        <v>365.5</v>
      </c>
      <c r="J77">
        <f t="shared" si="4"/>
        <v>7</v>
      </c>
      <c r="K77">
        <f t="shared" si="5"/>
        <v>365.5</v>
      </c>
    </row>
    <row r="78" hidden="1" spans="1:11">
      <c r="A78" t="s">
        <v>200</v>
      </c>
      <c r="B78" t="s">
        <v>206</v>
      </c>
      <c r="C78" t="s">
        <v>207</v>
      </c>
      <c r="D78" t="s">
        <v>41</v>
      </c>
      <c r="E78" t="s">
        <v>60</v>
      </c>
      <c r="F78">
        <v>0.0441</v>
      </c>
      <c r="G78">
        <v>60</v>
      </c>
      <c r="H78" t="s">
        <v>20</v>
      </c>
      <c r="I78">
        <f t="shared" si="3"/>
        <v>0.35</v>
      </c>
      <c r="J78">
        <f t="shared" si="4"/>
        <v>5</v>
      </c>
      <c r="K78">
        <f t="shared" si="5"/>
        <v>0.35</v>
      </c>
    </row>
    <row r="79" hidden="1" spans="1:11">
      <c r="A79" t="s">
        <v>200</v>
      </c>
      <c r="B79" t="s">
        <v>208</v>
      </c>
      <c r="C79" t="s">
        <v>209</v>
      </c>
      <c r="D79" t="s">
        <v>137</v>
      </c>
      <c r="E79" t="s">
        <v>138</v>
      </c>
      <c r="F79">
        <v>0.0457</v>
      </c>
      <c r="G79">
        <v>60</v>
      </c>
      <c r="H79" t="s">
        <v>20</v>
      </c>
      <c r="I79">
        <f t="shared" si="3"/>
        <v>0.3627</v>
      </c>
      <c r="J79">
        <f t="shared" si="4"/>
        <v>6</v>
      </c>
      <c r="K79">
        <f t="shared" si="5"/>
        <v>0.3627</v>
      </c>
    </row>
    <row r="80" hidden="1" spans="1:11">
      <c r="A80" t="s">
        <v>200</v>
      </c>
      <c r="B80" t="s">
        <v>210</v>
      </c>
      <c r="C80" t="s">
        <v>211</v>
      </c>
      <c r="D80" t="s">
        <v>18</v>
      </c>
      <c r="E80" t="s">
        <v>19</v>
      </c>
      <c r="F80">
        <v>132.3</v>
      </c>
      <c r="G80">
        <v>60</v>
      </c>
      <c r="H80" t="s">
        <v>20</v>
      </c>
      <c r="I80">
        <f t="shared" si="3"/>
        <v>1050</v>
      </c>
      <c r="J80">
        <f t="shared" si="4"/>
        <v>4</v>
      </c>
      <c r="K80">
        <f t="shared" si="5"/>
        <v>1050</v>
      </c>
    </row>
    <row r="81" spans="1:11">
      <c r="A81" t="s">
        <v>212</v>
      </c>
      <c r="B81" t="s">
        <v>213</v>
      </c>
      <c r="C81" t="s">
        <v>214</v>
      </c>
      <c r="D81" t="s">
        <v>137</v>
      </c>
      <c r="E81" t="s">
        <v>150</v>
      </c>
      <c r="F81">
        <v>0.0381</v>
      </c>
      <c r="G81">
        <v>130</v>
      </c>
      <c r="H81" s="5" t="s">
        <v>32</v>
      </c>
      <c r="I81">
        <f>ROUND(IF($I$1="Green",F81*5/3,IF($I$1="Blue",F81*10/3,IF($I$1="Violet",F81*50/9,IF($I$1="Orange",F81*500/63,IF($I$1="Red",F81*5000/441,"Unselected"))))),4)</f>
        <v>0.3024</v>
      </c>
      <c r="J81">
        <f>IF(E81="HP",K81/75-10,IF(OR(E81="Miễn Tử",E81="Debuff",E81="Bạo",E81="Kháng Bạo",E81="Kháng Deb"),ROUND(K81/0.0116,0)-10,IF(OR(E81="Phá Kích",E81="Né",E81="Chính Xác"),ROUND(K81/0.0233,0)-10,IF(OR(E81="Phản",E81="Combo",E81="Kháng XPN",E81="XPN"),ROUND(K81/0.00516,0)-10,IF(E81="Công MP",ROUND(K81/13.75,0)-10,IF(E81="Công VL",ROUND(K81/17.25,0)-10,IF(E81="MP",ROUND(K81/21.5,0)-10,IF(OR(E81="Phòng MP",E81="Phòng VL"),ROUND(K81/51.5,0)-10,IF(E81="Tốc",ROUND(K81/7,0)-10,"undefined")))))))))</f>
        <v>16</v>
      </c>
      <c r="K81">
        <f>ROUND(F81*500/63,4)</f>
        <v>0.3024</v>
      </c>
    </row>
    <row r="82" hidden="1" spans="1:11">
      <c r="A82" t="s">
        <v>200</v>
      </c>
      <c r="B82" t="s">
        <v>215</v>
      </c>
      <c r="C82" t="s">
        <v>216</v>
      </c>
      <c r="D82" t="s">
        <v>41</v>
      </c>
      <c r="E82" t="s">
        <v>50</v>
      </c>
      <c r="F82">
        <v>0.0117</v>
      </c>
      <c r="G82">
        <v>60</v>
      </c>
      <c r="H82" s="5" t="s">
        <v>32</v>
      </c>
      <c r="I82">
        <f t="shared" si="3"/>
        <v>0.0929</v>
      </c>
      <c r="J82">
        <f t="shared" si="4"/>
        <v>8</v>
      </c>
      <c r="K82">
        <f t="shared" si="5"/>
        <v>0.0929</v>
      </c>
    </row>
    <row r="83" hidden="1" spans="1:11">
      <c r="A83" t="s">
        <v>217</v>
      </c>
      <c r="B83" t="s">
        <v>218</v>
      </c>
      <c r="C83" t="s">
        <v>219</v>
      </c>
      <c r="D83" t="s">
        <v>27</v>
      </c>
      <c r="E83" t="s">
        <v>31</v>
      </c>
      <c r="F83">
        <v>0.0104</v>
      </c>
      <c r="G83">
        <v>65</v>
      </c>
      <c r="H83" t="s">
        <v>20</v>
      </c>
      <c r="I83">
        <f t="shared" si="3"/>
        <v>0.0825</v>
      </c>
      <c r="J83">
        <f t="shared" si="4"/>
        <v>6</v>
      </c>
      <c r="K83">
        <f t="shared" si="5"/>
        <v>0.0825</v>
      </c>
    </row>
    <row r="84" hidden="1" spans="1:11">
      <c r="A84" t="s">
        <v>217</v>
      </c>
      <c r="B84" t="s">
        <v>220</v>
      </c>
      <c r="C84" t="s">
        <v>221</v>
      </c>
      <c r="D84" t="s">
        <v>27</v>
      </c>
      <c r="E84" t="s">
        <v>36</v>
      </c>
      <c r="F84">
        <v>25.9875</v>
      </c>
      <c r="G84">
        <v>65</v>
      </c>
      <c r="H84" t="s">
        <v>20</v>
      </c>
      <c r="I84">
        <f t="shared" si="3"/>
        <v>206.25</v>
      </c>
      <c r="J84">
        <f t="shared" si="4"/>
        <v>5</v>
      </c>
      <c r="K84">
        <f t="shared" si="5"/>
        <v>206.25</v>
      </c>
    </row>
    <row r="85" hidden="1" spans="1:11">
      <c r="A85" t="s">
        <v>217</v>
      </c>
      <c r="B85" t="s">
        <v>222</v>
      </c>
      <c r="C85" t="s">
        <v>223</v>
      </c>
      <c r="D85" t="s">
        <v>41</v>
      </c>
      <c r="E85" t="s">
        <v>42</v>
      </c>
      <c r="F85">
        <v>0.0441</v>
      </c>
      <c r="G85">
        <v>65</v>
      </c>
      <c r="H85" t="s">
        <v>20</v>
      </c>
      <c r="I85">
        <f t="shared" si="3"/>
        <v>0.35</v>
      </c>
      <c r="J85">
        <f t="shared" si="4"/>
        <v>5</v>
      </c>
      <c r="K85">
        <f t="shared" si="5"/>
        <v>0.35</v>
      </c>
    </row>
    <row r="86" hidden="1" spans="1:11">
      <c r="A86" t="s">
        <v>217</v>
      </c>
      <c r="B86" t="s">
        <v>224</v>
      </c>
      <c r="C86" t="s">
        <v>225</v>
      </c>
      <c r="D86" t="s">
        <v>137</v>
      </c>
      <c r="E86" t="s">
        <v>138</v>
      </c>
      <c r="F86">
        <v>0.0457</v>
      </c>
      <c r="G86">
        <v>65</v>
      </c>
      <c r="H86" t="s">
        <v>20</v>
      </c>
      <c r="I86">
        <f t="shared" si="3"/>
        <v>0.3627</v>
      </c>
      <c r="J86">
        <f t="shared" si="4"/>
        <v>6</v>
      </c>
      <c r="K86">
        <f t="shared" si="5"/>
        <v>0.3627</v>
      </c>
    </row>
    <row r="87" hidden="1" spans="1:11">
      <c r="A87" t="s">
        <v>217</v>
      </c>
      <c r="B87" t="s">
        <v>226</v>
      </c>
      <c r="C87" t="s">
        <v>227</v>
      </c>
      <c r="D87" t="s">
        <v>188</v>
      </c>
      <c r="E87" t="s">
        <v>228</v>
      </c>
      <c r="F87">
        <v>110.313</v>
      </c>
      <c r="G87">
        <v>65</v>
      </c>
      <c r="H87" t="s">
        <v>20</v>
      </c>
      <c r="I87">
        <f t="shared" si="3"/>
        <v>875.5</v>
      </c>
      <c r="J87">
        <f t="shared" si="4"/>
        <v>7</v>
      </c>
      <c r="K87">
        <f t="shared" si="5"/>
        <v>875.5</v>
      </c>
    </row>
    <row r="88" spans="1:11">
      <c r="A88" t="s">
        <v>229</v>
      </c>
      <c r="B88" t="s">
        <v>230</v>
      </c>
      <c r="C88" t="s">
        <v>231</v>
      </c>
      <c r="D88" t="s">
        <v>137</v>
      </c>
      <c r="E88" t="s">
        <v>150</v>
      </c>
      <c r="F88">
        <v>0.035</v>
      </c>
      <c r="G88">
        <v>110</v>
      </c>
      <c r="H88" s="5" t="s">
        <v>32</v>
      </c>
      <c r="I88">
        <f>ROUND(IF($I$1="Green",F88*5/3,IF($I$1="Blue",F88*10/3,IF($I$1="Violet",F88*50/9,IF($I$1="Orange",F88*500/63,IF($I$1="Red",F88*5000/441,"Unselected"))))),4)</f>
        <v>0.2778</v>
      </c>
      <c r="J88">
        <f>IF(E88="HP",K88/75-10,IF(OR(E88="Miễn Tử",E88="Debuff",E88="Bạo",E88="Kháng Bạo",E88="Kháng Deb"),ROUND(K88/0.0116,0)-10,IF(OR(E88="Phá Kích",E88="Né",E88="Chính Xác"),ROUND(K88/0.0233,0)-10,IF(OR(E88="Phản",E88="Combo",E88="Kháng XPN",E88="XPN"),ROUND(K88/0.00516,0)-10,IF(E88="Công MP",ROUND(K88/13.75,0)-10,IF(E88="Công VL",ROUND(K88/17.25,0)-10,IF(E88="MP",ROUND(K88/21.5,0)-10,IF(OR(E88="Phòng MP",E88="Phòng VL"),ROUND(K88/51.5,0)-10,IF(E88="Tốc",ROUND(K88/7,0)-10,"undefined")))))))))</f>
        <v>14</v>
      </c>
      <c r="K88">
        <f>ROUND(F88*500/63,4)</f>
        <v>0.2778</v>
      </c>
    </row>
    <row r="89" hidden="1" spans="1:11">
      <c r="A89" t="s">
        <v>217</v>
      </c>
      <c r="B89" t="s">
        <v>232</v>
      </c>
      <c r="C89" t="s">
        <v>233</v>
      </c>
      <c r="D89" t="s">
        <v>27</v>
      </c>
      <c r="E89" t="s">
        <v>28</v>
      </c>
      <c r="F89">
        <v>39.123</v>
      </c>
      <c r="G89">
        <v>65</v>
      </c>
      <c r="H89" s="5" t="s">
        <v>32</v>
      </c>
      <c r="I89">
        <f t="shared" si="3"/>
        <v>310.5</v>
      </c>
      <c r="J89">
        <f t="shared" si="4"/>
        <v>8</v>
      </c>
      <c r="K89">
        <f t="shared" si="5"/>
        <v>310.5</v>
      </c>
    </row>
    <row r="90" hidden="1" spans="1:11">
      <c r="A90" t="s">
        <v>234</v>
      </c>
      <c r="B90" t="s">
        <v>235</v>
      </c>
      <c r="C90" t="s">
        <v>236</v>
      </c>
      <c r="D90" t="s">
        <v>137</v>
      </c>
      <c r="E90" t="s">
        <v>157</v>
      </c>
      <c r="F90">
        <v>0.0244</v>
      </c>
      <c r="G90">
        <v>70</v>
      </c>
      <c r="H90" t="s">
        <v>20</v>
      </c>
      <c r="I90">
        <f t="shared" si="3"/>
        <v>0.1937</v>
      </c>
      <c r="J90">
        <f t="shared" si="4"/>
        <v>7</v>
      </c>
      <c r="K90">
        <f t="shared" si="5"/>
        <v>0.1937</v>
      </c>
    </row>
    <row r="91" hidden="1" spans="1:11">
      <c r="A91" t="s">
        <v>234</v>
      </c>
      <c r="B91" t="s">
        <v>237</v>
      </c>
      <c r="C91" t="s">
        <v>238</v>
      </c>
      <c r="D91" t="s">
        <v>137</v>
      </c>
      <c r="E91" t="s">
        <v>157</v>
      </c>
      <c r="F91">
        <v>0.0244</v>
      </c>
      <c r="G91">
        <v>70</v>
      </c>
      <c r="H91" t="s">
        <v>20</v>
      </c>
      <c r="I91">
        <f t="shared" si="3"/>
        <v>0.1937</v>
      </c>
      <c r="J91">
        <f t="shared" si="4"/>
        <v>7</v>
      </c>
      <c r="K91">
        <f t="shared" si="5"/>
        <v>0.1937</v>
      </c>
    </row>
    <row r="92" hidden="1" spans="1:11">
      <c r="A92" t="s">
        <v>234</v>
      </c>
      <c r="B92" t="s">
        <v>239</v>
      </c>
      <c r="C92" t="s">
        <v>240</v>
      </c>
      <c r="D92" t="s">
        <v>41</v>
      </c>
      <c r="E92" t="s">
        <v>47</v>
      </c>
      <c r="F92">
        <v>14.112</v>
      </c>
      <c r="G92">
        <v>70</v>
      </c>
      <c r="H92" t="s">
        <v>20</v>
      </c>
      <c r="I92">
        <f t="shared" si="3"/>
        <v>112</v>
      </c>
      <c r="J92">
        <f t="shared" si="4"/>
        <v>6</v>
      </c>
      <c r="K92">
        <f t="shared" si="5"/>
        <v>112</v>
      </c>
    </row>
    <row r="93" hidden="1" spans="1:11">
      <c r="A93" t="s">
        <v>234</v>
      </c>
      <c r="B93" t="s">
        <v>241</v>
      </c>
      <c r="C93" t="s">
        <v>242</v>
      </c>
      <c r="D93" t="s">
        <v>137</v>
      </c>
      <c r="E93" t="s">
        <v>157</v>
      </c>
      <c r="F93">
        <v>0.0244</v>
      </c>
      <c r="G93">
        <v>70</v>
      </c>
      <c r="H93" t="s">
        <v>20</v>
      </c>
      <c r="I93">
        <f t="shared" si="3"/>
        <v>0.1937</v>
      </c>
      <c r="J93">
        <f t="shared" si="4"/>
        <v>7</v>
      </c>
      <c r="K93">
        <f t="shared" si="5"/>
        <v>0.1937</v>
      </c>
    </row>
    <row r="94" hidden="1" spans="1:11">
      <c r="A94" t="s">
        <v>234</v>
      </c>
      <c r="B94" t="s">
        <v>243</v>
      </c>
      <c r="C94" t="s">
        <v>244</v>
      </c>
      <c r="D94" t="s">
        <v>188</v>
      </c>
      <c r="E94" t="s">
        <v>189</v>
      </c>
      <c r="F94">
        <v>116.802</v>
      </c>
      <c r="G94">
        <v>70</v>
      </c>
      <c r="H94" t="s">
        <v>20</v>
      </c>
      <c r="I94">
        <f t="shared" si="3"/>
        <v>927</v>
      </c>
      <c r="J94">
        <f t="shared" si="4"/>
        <v>8</v>
      </c>
      <c r="K94">
        <f t="shared" si="5"/>
        <v>927</v>
      </c>
    </row>
    <row r="95" spans="1:11">
      <c r="A95" t="s">
        <v>245</v>
      </c>
      <c r="B95" t="s">
        <v>246</v>
      </c>
      <c r="C95" t="s">
        <v>247</v>
      </c>
      <c r="D95" t="s">
        <v>137</v>
      </c>
      <c r="E95" t="s">
        <v>150</v>
      </c>
      <c r="F95">
        <v>0.035</v>
      </c>
      <c r="G95">
        <v>150</v>
      </c>
      <c r="H95" t="s">
        <v>20</v>
      </c>
      <c r="I95">
        <f>ROUND(IF($I$1="Green",F95*5/3,IF($I$1="Blue",F95*10/3,IF($I$1="Violet",F95*50/9,IF($I$1="Orange",F95*500/63,IF($I$1="Red",F95*5000/441,"Unselected"))))),4)</f>
        <v>0.2778</v>
      </c>
      <c r="J95">
        <f>IF(E95="HP",K95/75-10,IF(OR(E95="Miễn Tử",E95="Debuff",E95="Bạo",E95="Kháng Bạo",E95="Kháng Deb"),ROUND(K95/0.0116,0)-10,IF(OR(E95="Phá Kích",E95="Né",E95="Chính Xác"),ROUND(K95/0.0233,0)-10,IF(OR(E95="Phản",E95="Combo",E95="Kháng XPN",E95="XPN"),ROUND(K95/0.00516,0)-10,IF(E95="Công MP",ROUND(K95/13.75,0)-10,IF(E95="Công VL",ROUND(K95/17.25,0)-10,IF(E95="MP",ROUND(K95/21.5,0)-10,IF(OR(E95="Phòng MP",E95="Phòng VL"),ROUND(K95/51.5,0)-10,IF(E95="Tốc",ROUND(K95/7,0)-10,"undefined")))))))))</f>
        <v>14</v>
      </c>
      <c r="K95">
        <f>ROUND(F95*500/63,4)</f>
        <v>0.2778</v>
      </c>
    </row>
    <row r="96" hidden="1" spans="1:11">
      <c r="A96" t="s">
        <v>234</v>
      </c>
      <c r="B96" t="s">
        <v>248</v>
      </c>
      <c r="C96" t="s">
        <v>249</v>
      </c>
      <c r="D96" t="s">
        <v>137</v>
      </c>
      <c r="E96" t="s">
        <v>157</v>
      </c>
      <c r="F96">
        <v>0.0289</v>
      </c>
      <c r="G96">
        <v>70</v>
      </c>
      <c r="H96" s="10" t="s">
        <v>250</v>
      </c>
      <c r="I96">
        <f t="shared" si="3"/>
        <v>0.2294</v>
      </c>
      <c r="J96">
        <f t="shared" si="4"/>
        <v>10</v>
      </c>
      <c r="K96">
        <f t="shared" si="5"/>
        <v>0.2294</v>
      </c>
    </row>
    <row r="97" hidden="1" spans="1:11">
      <c r="A97" t="s">
        <v>234</v>
      </c>
      <c r="B97" t="s">
        <v>251</v>
      </c>
      <c r="C97" t="s">
        <v>252</v>
      </c>
      <c r="D97" t="s">
        <v>27</v>
      </c>
      <c r="E97" t="s">
        <v>138</v>
      </c>
      <c r="F97">
        <v>0.0882</v>
      </c>
      <c r="G97">
        <v>60</v>
      </c>
      <c r="H97" s="7" t="s">
        <v>151</v>
      </c>
      <c r="I97">
        <f t="shared" si="3"/>
        <v>0.7</v>
      </c>
      <c r="J97">
        <f t="shared" si="4"/>
        <v>20</v>
      </c>
      <c r="K97">
        <f t="shared" si="5"/>
        <v>0.7</v>
      </c>
    </row>
    <row r="98" hidden="1" spans="1:11">
      <c r="A98" t="s">
        <v>253</v>
      </c>
      <c r="B98" t="s">
        <v>254</v>
      </c>
      <c r="C98" t="s">
        <v>255</v>
      </c>
      <c r="D98" t="s">
        <v>27</v>
      </c>
      <c r="E98" t="s">
        <v>36</v>
      </c>
      <c r="F98">
        <v>27.72</v>
      </c>
      <c r="G98">
        <v>75</v>
      </c>
      <c r="H98" t="s">
        <v>20</v>
      </c>
      <c r="I98">
        <f t="shared" si="3"/>
        <v>220</v>
      </c>
      <c r="J98">
        <f t="shared" si="4"/>
        <v>6</v>
      </c>
      <c r="K98">
        <f t="shared" si="5"/>
        <v>220</v>
      </c>
    </row>
    <row r="99" hidden="1" spans="1:11">
      <c r="A99" t="s">
        <v>253</v>
      </c>
      <c r="B99" t="s">
        <v>256</v>
      </c>
      <c r="C99" t="s">
        <v>257</v>
      </c>
      <c r="D99" t="s">
        <v>18</v>
      </c>
      <c r="E99" t="s">
        <v>19</v>
      </c>
      <c r="F99">
        <v>151.2</v>
      </c>
      <c r="G99">
        <v>75</v>
      </c>
      <c r="H99" t="s">
        <v>20</v>
      </c>
      <c r="I99">
        <f t="shared" si="3"/>
        <v>1200</v>
      </c>
      <c r="J99">
        <f t="shared" si="4"/>
        <v>6</v>
      </c>
      <c r="K99">
        <f t="shared" si="5"/>
        <v>1200</v>
      </c>
    </row>
    <row r="100" hidden="1" spans="1:11">
      <c r="A100" t="s">
        <v>253</v>
      </c>
      <c r="B100" t="s">
        <v>258</v>
      </c>
      <c r="C100" t="s">
        <v>259</v>
      </c>
      <c r="D100" t="s">
        <v>27</v>
      </c>
      <c r="E100" t="s">
        <v>31</v>
      </c>
      <c r="F100">
        <v>0.0111</v>
      </c>
      <c r="G100">
        <v>75</v>
      </c>
      <c r="H100" t="s">
        <v>20</v>
      </c>
      <c r="I100">
        <f t="shared" si="3"/>
        <v>0.0881</v>
      </c>
      <c r="J100">
        <f t="shared" si="4"/>
        <v>7</v>
      </c>
      <c r="K100">
        <f t="shared" si="5"/>
        <v>0.0881</v>
      </c>
    </row>
    <row r="101" hidden="1" spans="1:11">
      <c r="A101" t="s">
        <v>253</v>
      </c>
      <c r="B101" t="s">
        <v>260</v>
      </c>
      <c r="C101" t="s">
        <v>261</v>
      </c>
      <c r="D101" t="s">
        <v>27</v>
      </c>
      <c r="E101" t="s">
        <v>31</v>
      </c>
      <c r="F101">
        <v>0.0111</v>
      </c>
      <c r="G101">
        <v>75</v>
      </c>
      <c r="H101" t="s">
        <v>20</v>
      </c>
      <c r="I101">
        <f t="shared" si="3"/>
        <v>0.0881</v>
      </c>
      <c r="J101">
        <f t="shared" si="4"/>
        <v>7</v>
      </c>
      <c r="K101">
        <f t="shared" si="5"/>
        <v>0.0881</v>
      </c>
    </row>
    <row r="102" hidden="1" spans="1:11">
      <c r="A102" t="s">
        <v>253</v>
      </c>
      <c r="B102" t="s">
        <v>262</v>
      </c>
      <c r="C102" t="s">
        <v>263</v>
      </c>
      <c r="D102" t="s">
        <v>188</v>
      </c>
      <c r="E102" t="s">
        <v>205</v>
      </c>
      <c r="F102">
        <v>48.762</v>
      </c>
      <c r="G102">
        <v>75</v>
      </c>
      <c r="H102" t="s">
        <v>20</v>
      </c>
      <c r="I102">
        <f t="shared" si="3"/>
        <v>387</v>
      </c>
      <c r="J102">
        <f t="shared" si="4"/>
        <v>8</v>
      </c>
      <c r="K102">
        <f t="shared" si="5"/>
        <v>387</v>
      </c>
    </row>
    <row r="103" hidden="1" spans="1:11">
      <c r="A103" t="s">
        <v>253</v>
      </c>
      <c r="B103" t="s">
        <v>264</v>
      </c>
      <c r="C103" t="s">
        <v>265</v>
      </c>
      <c r="D103" t="s">
        <v>27</v>
      </c>
      <c r="E103" t="s">
        <v>36</v>
      </c>
      <c r="F103">
        <v>32.9175</v>
      </c>
      <c r="G103">
        <v>75</v>
      </c>
      <c r="H103" s="5" t="s">
        <v>32</v>
      </c>
      <c r="I103">
        <f t="shared" si="3"/>
        <v>261.25</v>
      </c>
      <c r="J103">
        <f t="shared" si="4"/>
        <v>9</v>
      </c>
      <c r="K103">
        <f t="shared" si="5"/>
        <v>261.25</v>
      </c>
    </row>
    <row r="104" hidden="1" spans="1:11">
      <c r="A104" t="s">
        <v>253</v>
      </c>
      <c r="B104" t="s">
        <v>266</v>
      </c>
      <c r="C104" t="s">
        <v>267</v>
      </c>
      <c r="D104" t="s">
        <v>268</v>
      </c>
      <c r="E104" t="s">
        <v>269</v>
      </c>
      <c r="F104">
        <v>0.0146</v>
      </c>
      <c r="G104">
        <v>75</v>
      </c>
      <c r="H104" s="10" t="s">
        <v>250</v>
      </c>
      <c r="I104">
        <f t="shared" si="3"/>
        <v>0.1159</v>
      </c>
      <c r="J104">
        <f t="shared" si="4"/>
        <v>12</v>
      </c>
      <c r="K104">
        <f t="shared" si="5"/>
        <v>0.1159</v>
      </c>
    </row>
    <row r="105" hidden="1" spans="1:11">
      <c r="A105" t="s">
        <v>270</v>
      </c>
      <c r="B105" t="s">
        <v>271</v>
      </c>
      <c r="C105" t="s">
        <v>272</v>
      </c>
      <c r="D105" t="s">
        <v>273</v>
      </c>
      <c r="E105" t="s">
        <v>157</v>
      </c>
      <c r="F105">
        <v>0.0244</v>
      </c>
      <c r="G105">
        <v>75</v>
      </c>
      <c r="H105" t="s">
        <v>20</v>
      </c>
      <c r="I105">
        <f t="shared" si="3"/>
        <v>0.1937</v>
      </c>
      <c r="J105">
        <f t="shared" si="4"/>
        <v>7</v>
      </c>
      <c r="K105">
        <f t="shared" si="5"/>
        <v>0.1937</v>
      </c>
    </row>
    <row r="106" hidden="1" spans="1:11">
      <c r="A106" t="s">
        <v>270</v>
      </c>
      <c r="B106" t="s">
        <v>274</v>
      </c>
      <c r="C106" t="s">
        <v>275</v>
      </c>
      <c r="D106" t="s">
        <v>27</v>
      </c>
      <c r="E106" t="s">
        <v>28</v>
      </c>
      <c r="F106">
        <v>34.776</v>
      </c>
      <c r="G106">
        <v>75</v>
      </c>
      <c r="H106" t="s">
        <v>20</v>
      </c>
      <c r="I106">
        <f t="shared" si="3"/>
        <v>276</v>
      </c>
      <c r="J106">
        <f t="shared" si="4"/>
        <v>6</v>
      </c>
      <c r="K106">
        <f t="shared" si="5"/>
        <v>276</v>
      </c>
    </row>
    <row r="107" hidden="1" spans="1:11">
      <c r="A107" t="s">
        <v>270</v>
      </c>
      <c r="B107" t="s">
        <v>276</v>
      </c>
      <c r="C107" t="s">
        <v>277</v>
      </c>
      <c r="D107" t="s">
        <v>27</v>
      </c>
      <c r="E107" t="s">
        <v>28</v>
      </c>
      <c r="F107">
        <v>34.776</v>
      </c>
      <c r="G107">
        <v>75</v>
      </c>
      <c r="H107" t="s">
        <v>20</v>
      </c>
      <c r="I107">
        <f t="shared" si="3"/>
        <v>276</v>
      </c>
      <c r="J107">
        <f t="shared" si="4"/>
        <v>6</v>
      </c>
      <c r="K107">
        <f t="shared" si="5"/>
        <v>276</v>
      </c>
    </row>
    <row r="108" hidden="1" spans="1:11">
      <c r="A108" t="s">
        <v>270</v>
      </c>
      <c r="B108" t="s">
        <v>278</v>
      </c>
      <c r="C108" t="s">
        <v>279</v>
      </c>
      <c r="D108" t="s">
        <v>41</v>
      </c>
      <c r="E108" t="s">
        <v>60</v>
      </c>
      <c r="F108">
        <v>0.0471</v>
      </c>
      <c r="G108">
        <v>75</v>
      </c>
      <c r="H108" t="s">
        <v>20</v>
      </c>
      <c r="I108">
        <f t="shared" si="3"/>
        <v>0.3738</v>
      </c>
      <c r="J108">
        <f t="shared" si="4"/>
        <v>6</v>
      </c>
      <c r="K108">
        <f t="shared" si="5"/>
        <v>0.3738</v>
      </c>
    </row>
    <row r="109" hidden="1" spans="1:11">
      <c r="A109" t="s">
        <v>270</v>
      </c>
      <c r="B109" t="s">
        <v>262</v>
      </c>
      <c r="C109" t="s">
        <v>263</v>
      </c>
      <c r="D109" t="s">
        <v>188</v>
      </c>
      <c r="E109" t="s">
        <v>205</v>
      </c>
      <c r="F109">
        <v>48.762</v>
      </c>
      <c r="G109">
        <v>75</v>
      </c>
      <c r="H109" t="s">
        <v>20</v>
      </c>
      <c r="I109">
        <f t="shared" si="3"/>
        <v>387</v>
      </c>
      <c r="J109">
        <f t="shared" si="4"/>
        <v>8</v>
      </c>
      <c r="K109">
        <f t="shared" si="5"/>
        <v>387</v>
      </c>
    </row>
    <row r="110" hidden="1" spans="1:11">
      <c r="A110" t="s">
        <v>270</v>
      </c>
      <c r="B110" t="s">
        <v>280</v>
      </c>
      <c r="C110" t="s">
        <v>281</v>
      </c>
      <c r="D110" t="s">
        <v>27</v>
      </c>
      <c r="E110" t="s">
        <v>31</v>
      </c>
      <c r="F110">
        <v>0.0125</v>
      </c>
      <c r="G110">
        <v>75</v>
      </c>
      <c r="H110" s="6" t="s">
        <v>11</v>
      </c>
      <c r="I110">
        <f t="shared" si="3"/>
        <v>0.0992</v>
      </c>
      <c r="J110">
        <f t="shared" si="4"/>
        <v>9</v>
      </c>
      <c r="K110">
        <f t="shared" si="5"/>
        <v>0.0992</v>
      </c>
    </row>
    <row r="111" hidden="1" spans="1:11">
      <c r="A111" t="s">
        <v>270</v>
      </c>
      <c r="B111" t="s">
        <v>282</v>
      </c>
      <c r="C111" t="s">
        <v>283</v>
      </c>
      <c r="D111" t="s">
        <v>41</v>
      </c>
      <c r="E111" t="s">
        <v>50</v>
      </c>
      <c r="F111">
        <v>0.0123</v>
      </c>
      <c r="G111">
        <v>75</v>
      </c>
      <c r="H111" s="5" t="s">
        <v>32</v>
      </c>
      <c r="I111">
        <f t="shared" si="3"/>
        <v>0.0976</v>
      </c>
      <c r="J111">
        <f t="shared" si="4"/>
        <v>9</v>
      </c>
      <c r="K111">
        <f t="shared" si="5"/>
        <v>0.0976</v>
      </c>
    </row>
    <row r="112" hidden="1" spans="1:11">
      <c r="A112" t="s">
        <v>270</v>
      </c>
      <c r="B112" t="s">
        <v>284</v>
      </c>
      <c r="C112" t="s">
        <v>285</v>
      </c>
      <c r="D112" t="s">
        <v>137</v>
      </c>
      <c r="E112" t="s">
        <v>157</v>
      </c>
      <c r="F112">
        <v>0.0305</v>
      </c>
      <c r="G112">
        <v>80</v>
      </c>
      <c r="H112" s="10" t="s">
        <v>250</v>
      </c>
      <c r="I112">
        <f t="shared" si="3"/>
        <v>0.2421</v>
      </c>
      <c r="J112">
        <f t="shared" si="4"/>
        <v>11</v>
      </c>
      <c r="K112">
        <f t="shared" si="5"/>
        <v>0.2421</v>
      </c>
    </row>
    <row r="113" hidden="1" spans="1:11">
      <c r="A113" t="s">
        <v>270</v>
      </c>
      <c r="B113" t="s">
        <v>286</v>
      </c>
      <c r="C113" t="s">
        <v>287</v>
      </c>
      <c r="D113" t="s">
        <v>27</v>
      </c>
      <c r="E113" t="s">
        <v>157</v>
      </c>
      <c r="F113">
        <v>0.0441</v>
      </c>
      <c r="G113">
        <v>70</v>
      </c>
      <c r="H113" s="7" t="s">
        <v>151</v>
      </c>
      <c r="I113">
        <f t="shared" si="3"/>
        <v>0.35</v>
      </c>
      <c r="J113">
        <f t="shared" si="4"/>
        <v>20</v>
      </c>
      <c r="K113">
        <f t="shared" si="5"/>
        <v>0.35</v>
      </c>
    </row>
    <row r="114" hidden="1" spans="1:11">
      <c r="A114" t="s">
        <v>288</v>
      </c>
      <c r="B114" t="s">
        <v>289</v>
      </c>
      <c r="C114" t="s">
        <v>290</v>
      </c>
      <c r="D114" t="s">
        <v>188</v>
      </c>
      <c r="E114" t="s">
        <v>228</v>
      </c>
      <c r="F114">
        <v>123.291</v>
      </c>
      <c r="G114">
        <v>80</v>
      </c>
      <c r="H114" t="s">
        <v>20</v>
      </c>
      <c r="I114">
        <f t="shared" si="3"/>
        <v>978.5</v>
      </c>
      <c r="J114">
        <f t="shared" si="4"/>
        <v>9</v>
      </c>
      <c r="K114">
        <f t="shared" si="5"/>
        <v>978.5</v>
      </c>
    </row>
    <row r="115" hidden="1" spans="1:11">
      <c r="A115" t="s">
        <v>288</v>
      </c>
      <c r="B115" t="s">
        <v>291</v>
      </c>
      <c r="C115" t="s">
        <v>292</v>
      </c>
      <c r="D115" t="s">
        <v>137</v>
      </c>
      <c r="E115" t="s">
        <v>138</v>
      </c>
      <c r="F115">
        <v>0.0518</v>
      </c>
      <c r="G115">
        <v>80</v>
      </c>
      <c r="H115" t="s">
        <v>20</v>
      </c>
      <c r="I115">
        <f t="shared" si="3"/>
        <v>0.4111</v>
      </c>
      <c r="J115">
        <f t="shared" si="4"/>
        <v>8</v>
      </c>
      <c r="K115">
        <f t="shared" si="5"/>
        <v>0.4111</v>
      </c>
    </row>
    <row r="116" hidden="1" spans="1:11">
      <c r="A116" t="s">
        <v>288</v>
      </c>
      <c r="B116" t="s">
        <v>293</v>
      </c>
      <c r="C116" t="s">
        <v>294</v>
      </c>
      <c r="D116" t="s">
        <v>41</v>
      </c>
      <c r="E116" t="s">
        <v>47</v>
      </c>
      <c r="F116">
        <v>14.994</v>
      </c>
      <c r="G116">
        <v>80</v>
      </c>
      <c r="H116" t="s">
        <v>20</v>
      </c>
      <c r="I116">
        <f t="shared" si="3"/>
        <v>119</v>
      </c>
      <c r="J116">
        <f t="shared" si="4"/>
        <v>7</v>
      </c>
      <c r="K116">
        <f t="shared" si="5"/>
        <v>119</v>
      </c>
    </row>
    <row r="117" hidden="1" spans="1:11">
      <c r="A117" t="s">
        <v>288</v>
      </c>
      <c r="B117" t="s">
        <v>295</v>
      </c>
      <c r="C117" t="s">
        <v>296</v>
      </c>
      <c r="D117" t="s">
        <v>18</v>
      </c>
      <c r="E117" t="s">
        <v>19</v>
      </c>
      <c r="F117">
        <v>160.65</v>
      </c>
      <c r="G117">
        <v>80</v>
      </c>
      <c r="H117" t="s">
        <v>20</v>
      </c>
      <c r="I117">
        <f t="shared" si="3"/>
        <v>1275</v>
      </c>
      <c r="J117">
        <f t="shared" si="4"/>
        <v>7</v>
      </c>
      <c r="K117">
        <f t="shared" si="5"/>
        <v>1275</v>
      </c>
    </row>
    <row r="118" hidden="1" spans="1:11">
      <c r="A118" t="s">
        <v>288</v>
      </c>
      <c r="B118" t="s">
        <v>297</v>
      </c>
      <c r="C118" t="s">
        <v>298</v>
      </c>
      <c r="D118" t="s">
        <v>41</v>
      </c>
      <c r="E118" t="s">
        <v>42</v>
      </c>
      <c r="F118">
        <v>0.05</v>
      </c>
      <c r="G118">
        <v>80</v>
      </c>
      <c r="H118" t="s">
        <v>20</v>
      </c>
      <c r="I118">
        <f t="shared" si="3"/>
        <v>0.3968</v>
      </c>
      <c r="J118">
        <f t="shared" si="4"/>
        <v>7</v>
      </c>
      <c r="K118">
        <f t="shared" si="5"/>
        <v>0.3968</v>
      </c>
    </row>
    <row r="119" hidden="1" spans="1:11">
      <c r="A119" t="s">
        <v>288</v>
      </c>
      <c r="B119" t="s">
        <v>299</v>
      </c>
      <c r="C119" t="s">
        <v>300</v>
      </c>
      <c r="D119" t="s">
        <v>137</v>
      </c>
      <c r="E119" t="s">
        <v>111</v>
      </c>
      <c r="F119">
        <v>0.0305</v>
      </c>
      <c r="G119">
        <v>80</v>
      </c>
      <c r="H119" s="5" t="s">
        <v>32</v>
      </c>
      <c r="I119">
        <f t="shared" si="3"/>
        <v>0.2421</v>
      </c>
      <c r="J119">
        <f t="shared" si="4"/>
        <v>11</v>
      </c>
      <c r="K119">
        <f t="shared" si="5"/>
        <v>0.2421</v>
      </c>
    </row>
    <row r="120" hidden="1" spans="1:11">
      <c r="A120" t="s">
        <v>288</v>
      </c>
      <c r="B120" t="s">
        <v>301</v>
      </c>
      <c r="C120" t="s">
        <v>302</v>
      </c>
      <c r="D120" t="s">
        <v>137</v>
      </c>
      <c r="E120" t="s">
        <v>157</v>
      </c>
      <c r="F120">
        <v>0.0305</v>
      </c>
      <c r="G120">
        <v>85</v>
      </c>
      <c r="H120" s="10" t="s">
        <v>250</v>
      </c>
      <c r="I120">
        <f t="shared" si="3"/>
        <v>0.2421</v>
      </c>
      <c r="J120">
        <f t="shared" si="4"/>
        <v>11</v>
      </c>
      <c r="K120">
        <f t="shared" si="5"/>
        <v>0.2421</v>
      </c>
    </row>
    <row r="121" hidden="1" spans="1:11">
      <c r="A121" t="s">
        <v>303</v>
      </c>
      <c r="B121" t="s">
        <v>304</v>
      </c>
      <c r="C121" t="s">
        <v>305</v>
      </c>
      <c r="D121" t="s">
        <v>198</v>
      </c>
      <c r="E121" t="s">
        <v>306</v>
      </c>
      <c r="F121">
        <v>0.0259</v>
      </c>
      <c r="G121">
        <v>85</v>
      </c>
      <c r="H121" t="s">
        <v>20</v>
      </c>
      <c r="I121">
        <f t="shared" si="3"/>
        <v>0.2056</v>
      </c>
      <c r="J121">
        <f t="shared" si="4"/>
        <v>8</v>
      </c>
      <c r="K121">
        <f t="shared" si="5"/>
        <v>0.2056</v>
      </c>
    </row>
    <row r="122" hidden="1" spans="1:11">
      <c r="A122" t="s">
        <v>303</v>
      </c>
      <c r="B122" t="s">
        <v>307</v>
      </c>
      <c r="C122" t="s">
        <v>308</v>
      </c>
      <c r="D122" t="s">
        <v>18</v>
      </c>
      <c r="E122" t="s">
        <v>19</v>
      </c>
      <c r="F122">
        <v>160.65</v>
      </c>
      <c r="G122">
        <v>85</v>
      </c>
      <c r="H122" t="s">
        <v>20</v>
      </c>
      <c r="I122">
        <f t="shared" si="3"/>
        <v>1275</v>
      </c>
      <c r="J122">
        <f t="shared" si="4"/>
        <v>7</v>
      </c>
      <c r="K122">
        <f t="shared" si="5"/>
        <v>1275</v>
      </c>
    </row>
    <row r="123" hidden="1" spans="1:11">
      <c r="A123" t="s">
        <v>303</v>
      </c>
      <c r="B123" t="s">
        <v>309</v>
      </c>
      <c r="C123" t="s">
        <v>310</v>
      </c>
      <c r="D123" t="s">
        <v>188</v>
      </c>
      <c r="E123" t="s">
        <v>189</v>
      </c>
      <c r="F123">
        <v>110.313</v>
      </c>
      <c r="G123">
        <v>85</v>
      </c>
      <c r="H123" t="s">
        <v>20</v>
      </c>
      <c r="I123">
        <f t="shared" si="3"/>
        <v>875.5</v>
      </c>
      <c r="J123">
        <f t="shared" si="4"/>
        <v>7</v>
      </c>
      <c r="K123">
        <f t="shared" si="5"/>
        <v>875.5</v>
      </c>
    </row>
    <row r="124" hidden="1" spans="1:11">
      <c r="A124" t="s">
        <v>303</v>
      </c>
      <c r="B124" t="s">
        <v>311</v>
      </c>
      <c r="C124" t="s">
        <v>312</v>
      </c>
      <c r="D124" t="s">
        <v>137</v>
      </c>
      <c r="E124" t="s">
        <v>138</v>
      </c>
      <c r="F124">
        <v>0.0518</v>
      </c>
      <c r="G124">
        <v>85</v>
      </c>
      <c r="H124" t="s">
        <v>20</v>
      </c>
      <c r="I124">
        <f t="shared" si="3"/>
        <v>0.4111</v>
      </c>
      <c r="J124">
        <f t="shared" si="4"/>
        <v>8</v>
      </c>
      <c r="K124">
        <f t="shared" si="5"/>
        <v>0.4111</v>
      </c>
    </row>
    <row r="125" hidden="1" spans="1:11">
      <c r="A125" t="s">
        <v>303</v>
      </c>
      <c r="B125" t="s">
        <v>313</v>
      </c>
      <c r="C125" t="s">
        <v>314</v>
      </c>
      <c r="D125" t="s">
        <v>198</v>
      </c>
      <c r="E125" t="s">
        <v>306</v>
      </c>
      <c r="F125">
        <v>0.0289</v>
      </c>
      <c r="G125">
        <v>85</v>
      </c>
      <c r="H125" s="6" t="s">
        <v>11</v>
      </c>
      <c r="I125">
        <f t="shared" si="3"/>
        <v>0.2294</v>
      </c>
      <c r="J125">
        <f t="shared" si="4"/>
        <v>10</v>
      </c>
      <c r="K125">
        <f t="shared" si="5"/>
        <v>0.2294</v>
      </c>
    </row>
    <row r="126" hidden="1" spans="1:11">
      <c r="A126" t="s">
        <v>303</v>
      </c>
      <c r="B126" t="s">
        <v>315</v>
      </c>
      <c r="C126" t="s">
        <v>316</v>
      </c>
      <c r="D126" t="s">
        <v>198</v>
      </c>
      <c r="E126" t="s">
        <v>199</v>
      </c>
      <c r="F126">
        <v>0.03</v>
      </c>
      <c r="G126">
        <v>85</v>
      </c>
      <c r="H126" s="5" t="s">
        <v>32</v>
      </c>
      <c r="I126">
        <f t="shared" si="3"/>
        <v>0.2381</v>
      </c>
      <c r="J126" t="str">
        <f t="shared" si="4"/>
        <v>undefined</v>
      </c>
      <c r="K126">
        <f t="shared" si="5"/>
        <v>0.2381</v>
      </c>
    </row>
    <row r="127" hidden="1" spans="1:11">
      <c r="A127" t="s">
        <v>303</v>
      </c>
      <c r="B127" t="s">
        <v>317</v>
      </c>
      <c r="C127" t="s">
        <v>318</v>
      </c>
      <c r="D127" t="s">
        <v>188</v>
      </c>
      <c r="E127" t="s">
        <v>319</v>
      </c>
      <c r="F127">
        <v>0.03</v>
      </c>
      <c r="G127">
        <v>90</v>
      </c>
      <c r="H127" s="10" t="s">
        <v>250</v>
      </c>
      <c r="I127">
        <f t="shared" si="3"/>
        <v>0.2381</v>
      </c>
      <c r="J127" t="str">
        <f t="shared" si="4"/>
        <v>undefined</v>
      </c>
      <c r="K127">
        <f t="shared" si="5"/>
        <v>0.2381</v>
      </c>
    </row>
    <row r="128" hidden="1" spans="1:11">
      <c r="A128" t="s">
        <v>303</v>
      </c>
      <c r="B128" t="s">
        <v>320</v>
      </c>
      <c r="C128" t="s">
        <v>321</v>
      </c>
      <c r="D128" t="s">
        <v>18</v>
      </c>
      <c r="E128" t="s">
        <v>31</v>
      </c>
      <c r="F128">
        <v>0.0195</v>
      </c>
      <c r="G128">
        <v>80</v>
      </c>
      <c r="H128" s="7" t="s">
        <v>151</v>
      </c>
      <c r="I128">
        <f t="shared" si="3"/>
        <v>0.1548</v>
      </c>
      <c r="J128">
        <f t="shared" si="4"/>
        <v>20</v>
      </c>
      <c r="K128">
        <f t="shared" si="5"/>
        <v>0.1548</v>
      </c>
    </row>
    <row r="129" hidden="1" spans="1:11">
      <c r="A129" t="s">
        <v>322</v>
      </c>
      <c r="B129" t="s">
        <v>323</v>
      </c>
      <c r="C129" t="s">
        <v>324</v>
      </c>
      <c r="D129" t="s">
        <v>198</v>
      </c>
      <c r="E129" t="s">
        <v>325</v>
      </c>
      <c r="F129">
        <v>0.0289</v>
      </c>
      <c r="G129">
        <v>85</v>
      </c>
      <c r="H129" s="6" t="s">
        <v>11</v>
      </c>
      <c r="I129">
        <f t="shared" si="3"/>
        <v>0.2294</v>
      </c>
      <c r="J129">
        <f t="shared" si="4"/>
        <v>10</v>
      </c>
      <c r="K129">
        <f t="shared" si="5"/>
        <v>0.2294</v>
      </c>
    </row>
    <row r="130" hidden="1" spans="1:11">
      <c r="A130" t="s">
        <v>322</v>
      </c>
      <c r="B130" t="s">
        <v>326</v>
      </c>
      <c r="C130" t="s">
        <v>327</v>
      </c>
      <c r="D130" t="s">
        <v>41</v>
      </c>
      <c r="E130" t="s">
        <v>42</v>
      </c>
      <c r="F130">
        <v>0.05</v>
      </c>
      <c r="G130">
        <v>85</v>
      </c>
      <c r="H130" t="s">
        <v>20</v>
      </c>
      <c r="I130">
        <f t="shared" ref="I130:I193" si="6">ROUND(IF($I$1="Green",F130*5/3,IF($I$1="Blue",F130*10/3,IF($I$1="Violet",F130*50/9,IF($I$1="Orange",F130*500/63,IF($I$1="Red",F130*5000/441,"Unselected"))))),4)</f>
        <v>0.3968</v>
      </c>
      <c r="J130">
        <f t="shared" si="4"/>
        <v>7</v>
      </c>
      <c r="K130">
        <f t="shared" si="5"/>
        <v>0.3968</v>
      </c>
    </row>
    <row r="131" hidden="1" spans="1:11">
      <c r="A131" t="s">
        <v>322</v>
      </c>
      <c r="B131" t="s">
        <v>328</v>
      </c>
      <c r="C131" t="s">
        <v>329</v>
      </c>
      <c r="D131" t="s">
        <v>137</v>
      </c>
      <c r="E131" t="s">
        <v>157</v>
      </c>
      <c r="F131">
        <v>0.0259</v>
      </c>
      <c r="G131">
        <v>85</v>
      </c>
      <c r="H131" t="s">
        <v>20</v>
      </c>
      <c r="I131">
        <f t="shared" si="6"/>
        <v>0.2056</v>
      </c>
      <c r="J131">
        <f t="shared" ref="J131:J194" si="7">IF(E131="HP",K131/75-10,IF(OR(E131="Miễn Tử",E131="Debuff",E131="Bạo",E131="Kháng Bạo",E131="Kháng Deb"),ROUND(K131/0.0116,0)-10,IF(OR(E131="Phá Kích",E131="Né",E131="Chính Xác"),ROUND(K131/0.0233,0)-10,IF(OR(E131="Phản",E131="Combo",E131="Kháng XPN",E131="XPN"),ROUND(K131/0.00516,0)-10,IF(E131="Công MP",ROUND(K131/13.75,0)-10,IF(E131="Công VL",ROUND(K131/17.25,0)-10,IF(E131="MP",ROUND(K131/21.5,0)-10,IF(OR(E131="Phòng MP",E131="Phòng VL"),ROUND(K131/51.5,0)-10,IF(E131="Tốc",ROUND(K131/7,0)-10,"undefined")))))))))</f>
        <v>8</v>
      </c>
      <c r="K131">
        <f t="shared" ref="K131:K194" si="8">ROUND(F131*500/63,4)</f>
        <v>0.2056</v>
      </c>
    </row>
    <row r="132" hidden="1" spans="1:11">
      <c r="A132" t="s">
        <v>322</v>
      </c>
      <c r="B132" t="s">
        <v>330</v>
      </c>
      <c r="C132" t="s">
        <v>331</v>
      </c>
      <c r="D132" t="s">
        <v>198</v>
      </c>
      <c r="E132" t="s">
        <v>325</v>
      </c>
      <c r="F132">
        <v>0.0259</v>
      </c>
      <c r="G132">
        <v>85</v>
      </c>
      <c r="H132" t="s">
        <v>20</v>
      </c>
      <c r="I132">
        <f t="shared" si="6"/>
        <v>0.2056</v>
      </c>
      <c r="J132">
        <f t="shared" si="7"/>
        <v>8</v>
      </c>
      <c r="K132">
        <f t="shared" si="8"/>
        <v>0.2056</v>
      </c>
    </row>
    <row r="133" hidden="1" spans="1:11">
      <c r="A133" t="s">
        <v>322</v>
      </c>
      <c r="B133" t="s">
        <v>332</v>
      </c>
      <c r="C133" t="s">
        <v>333</v>
      </c>
      <c r="D133" t="s">
        <v>18</v>
      </c>
      <c r="E133" t="s">
        <v>19</v>
      </c>
      <c r="F133">
        <v>160.65</v>
      </c>
      <c r="G133">
        <v>85</v>
      </c>
      <c r="H133" t="s">
        <v>20</v>
      </c>
      <c r="I133">
        <f t="shared" si="6"/>
        <v>1275</v>
      </c>
      <c r="J133">
        <f t="shared" si="7"/>
        <v>7</v>
      </c>
      <c r="K133">
        <f t="shared" si="8"/>
        <v>1275</v>
      </c>
    </row>
    <row r="134" spans="1:11">
      <c r="A134" t="s">
        <v>334</v>
      </c>
      <c r="B134" t="s">
        <v>335</v>
      </c>
      <c r="C134" t="s">
        <v>336</v>
      </c>
      <c r="D134" t="s">
        <v>137</v>
      </c>
      <c r="E134" t="s">
        <v>150</v>
      </c>
      <c r="F134">
        <v>0.0335</v>
      </c>
      <c r="G134">
        <v>97</v>
      </c>
      <c r="H134" s="10" t="s">
        <v>250</v>
      </c>
      <c r="I134">
        <f>ROUND(IF($I$1="Green",F134*5/3,IF($I$1="Blue",F134*10/3,IF($I$1="Violet",F134*50/9,IF($I$1="Orange",F134*500/63,IF($I$1="Red",F134*5000/441,"Unselected"))))),4)</f>
        <v>0.2659</v>
      </c>
      <c r="J134">
        <f>IF(E134="HP",K134/75-10,IF(OR(E134="Miễn Tử",E134="Debuff",E134="Bạo",E134="Kháng Bạo",E134="Kháng Deb"),ROUND(K134/0.0116,0)-10,IF(OR(E134="Phá Kích",E134="Né",E134="Chính Xác"),ROUND(K134/0.0233,0)-10,IF(OR(E134="Phản",E134="Combo",E134="Kháng XPN",E134="XPN"),ROUND(K134/0.00516,0)-10,IF(E134="Công MP",ROUND(K134/13.75,0)-10,IF(E134="Công VL",ROUND(K134/17.25,0)-10,IF(E134="MP",ROUND(K134/21.5,0)-10,IF(OR(E134="Phòng MP",E134="Phòng VL"),ROUND(K134/51.5,0)-10,IF(E134="Tốc",ROUND(K134/7,0)-10,"undefined")))))))))</f>
        <v>13</v>
      </c>
      <c r="K134">
        <f>ROUND(F134*500/63,4)</f>
        <v>0.2659</v>
      </c>
    </row>
    <row r="135" hidden="1" spans="1:11">
      <c r="A135" t="s">
        <v>322</v>
      </c>
      <c r="B135" t="s">
        <v>337</v>
      </c>
      <c r="C135" t="s">
        <v>338</v>
      </c>
      <c r="D135" t="s">
        <v>41</v>
      </c>
      <c r="E135" t="s">
        <v>50</v>
      </c>
      <c r="F135">
        <v>0.0136</v>
      </c>
      <c r="G135">
        <v>95</v>
      </c>
      <c r="H135" s="10" t="s">
        <v>250</v>
      </c>
      <c r="I135">
        <f t="shared" si="6"/>
        <v>0.1079</v>
      </c>
      <c r="J135">
        <f t="shared" si="7"/>
        <v>11</v>
      </c>
      <c r="K135">
        <f t="shared" si="8"/>
        <v>0.1079</v>
      </c>
    </row>
    <row r="136" hidden="1" spans="1:11">
      <c r="A136" t="s">
        <v>334</v>
      </c>
      <c r="B136" t="s">
        <v>339</v>
      </c>
      <c r="C136" t="s">
        <v>340</v>
      </c>
      <c r="D136" t="s">
        <v>41</v>
      </c>
      <c r="E136" t="s">
        <v>60</v>
      </c>
      <c r="F136">
        <v>0.053</v>
      </c>
      <c r="G136">
        <v>90</v>
      </c>
      <c r="H136" t="s">
        <v>20</v>
      </c>
      <c r="I136">
        <f t="shared" si="6"/>
        <v>0.4206</v>
      </c>
      <c r="J136">
        <f t="shared" si="7"/>
        <v>8</v>
      </c>
      <c r="K136">
        <f t="shared" si="8"/>
        <v>0.4206</v>
      </c>
    </row>
    <row r="137" hidden="1" spans="1:11">
      <c r="A137" t="s">
        <v>334</v>
      </c>
      <c r="B137" t="s">
        <v>341</v>
      </c>
      <c r="C137" t="s">
        <v>342</v>
      </c>
      <c r="D137" t="s">
        <v>188</v>
      </c>
      <c r="E137" t="s">
        <v>228</v>
      </c>
      <c r="F137">
        <v>116.802</v>
      </c>
      <c r="G137">
        <v>90</v>
      </c>
      <c r="H137" t="s">
        <v>20</v>
      </c>
      <c r="I137">
        <f t="shared" si="6"/>
        <v>927</v>
      </c>
      <c r="J137">
        <f t="shared" si="7"/>
        <v>8</v>
      </c>
      <c r="K137">
        <f t="shared" si="8"/>
        <v>927</v>
      </c>
    </row>
    <row r="138" hidden="1" spans="1:11">
      <c r="A138" t="s">
        <v>334</v>
      </c>
      <c r="B138" t="s">
        <v>343</v>
      </c>
      <c r="C138" t="s">
        <v>344</v>
      </c>
      <c r="D138" t="s">
        <v>345</v>
      </c>
      <c r="E138" t="s">
        <v>306</v>
      </c>
      <c r="F138">
        <v>0.0274</v>
      </c>
      <c r="G138">
        <v>90</v>
      </c>
      <c r="H138" t="s">
        <v>20</v>
      </c>
      <c r="I138">
        <f t="shared" si="6"/>
        <v>0.2175</v>
      </c>
      <c r="J138">
        <f t="shared" si="7"/>
        <v>9</v>
      </c>
      <c r="K138">
        <f t="shared" si="8"/>
        <v>0.2175</v>
      </c>
    </row>
    <row r="139" hidden="1" spans="1:11">
      <c r="A139" t="s">
        <v>334</v>
      </c>
      <c r="B139" t="s">
        <v>346</v>
      </c>
      <c r="C139" t="s">
        <v>347</v>
      </c>
      <c r="D139" t="s">
        <v>27</v>
      </c>
      <c r="E139" t="s">
        <v>31</v>
      </c>
      <c r="F139">
        <v>0.0125</v>
      </c>
      <c r="G139">
        <v>90</v>
      </c>
      <c r="H139" t="s">
        <v>20</v>
      </c>
      <c r="I139">
        <f t="shared" si="6"/>
        <v>0.0992</v>
      </c>
      <c r="J139">
        <f t="shared" si="7"/>
        <v>9</v>
      </c>
      <c r="K139">
        <f t="shared" si="8"/>
        <v>0.0992</v>
      </c>
    </row>
    <row r="140" spans="1:11">
      <c r="A140" t="s">
        <v>348</v>
      </c>
      <c r="B140" t="s">
        <v>349</v>
      </c>
      <c r="C140" t="s">
        <v>350</v>
      </c>
      <c r="D140" t="s">
        <v>137</v>
      </c>
      <c r="E140" t="s">
        <v>150</v>
      </c>
      <c r="F140">
        <v>0.0335</v>
      </c>
      <c r="G140">
        <v>95</v>
      </c>
      <c r="H140" s="5" t="s">
        <v>32</v>
      </c>
      <c r="I140">
        <f>ROUND(IF($I$1="Green",F140*5/3,IF($I$1="Blue",F140*10/3,IF($I$1="Violet",F140*50/9,IF($I$1="Orange",F140*500/63,IF($I$1="Red",F140*5000/441,"Unselected"))))),4)</f>
        <v>0.2659</v>
      </c>
      <c r="J140">
        <f>IF(E140="HP",K140/75-10,IF(OR(E140="Miễn Tử",E140="Debuff",E140="Bạo",E140="Kháng Bạo",E140="Kháng Deb"),ROUND(K140/0.0116,0)-10,IF(OR(E140="Phá Kích",E140="Né",E140="Chính Xác"),ROUND(K140/0.0233,0)-10,IF(OR(E140="Phản",E140="Combo",E140="Kháng XPN",E140="XPN"),ROUND(K140/0.00516,0)-10,IF(E140="Công MP",ROUND(K140/13.75,0)-10,IF(E140="Công VL",ROUND(K140/17.25,0)-10,IF(E140="MP",ROUND(K140/21.5,0)-10,IF(OR(E140="Phòng MP",E140="Phòng VL"),ROUND(K140/51.5,0)-10,IF(E140="Tốc",ROUND(K140/7,0)-10,"undefined")))))))))</f>
        <v>13</v>
      </c>
      <c r="K140">
        <f>ROUND(F140*500/63,4)</f>
        <v>0.2659</v>
      </c>
    </row>
    <row r="141" hidden="1" spans="1:11">
      <c r="A141" t="s">
        <v>334</v>
      </c>
      <c r="B141" t="s">
        <v>351</v>
      </c>
      <c r="C141" t="s">
        <v>352</v>
      </c>
      <c r="D141" t="s">
        <v>198</v>
      </c>
      <c r="E141" t="s">
        <v>199</v>
      </c>
      <c r="F141">
        <v>0.03</v>
      </c>
      <c r="G141">
        <v>95</v>
      </c>
      <c r="H141" s="5" t="s">
        <v>32</v>
      </c>
      <c r="I141">
        <f t="shared" si="6"/>
        <v>0.2381</v>
      </c>
      <c r="J141" t="str">
        <f t="shared" si="7"/>
        <v>undefined</v>
      </c>
      <c r="K141">
        <f t="shared" si="8"/>
        <v>0.2381</v>
      </c>
    </row>
    <row r="142" hidden="1" spans="1:11">
      <c r="A142" t="s">
        <v>334</v>
      </c>
      <c r="B142" t="s">
        <v>353</v>
      </c>
      <c r="C142" t="s">
        <v>354</v>
      </c>
      <c r="D142" t="s">
        <v>268</v>
      </c>
      <c r="E142" t="s">
        <v>108</v>
      </c>
      <c r="F142">
        <v>0.0195</v>
      </c>
      <c r="G142">
        <v>90</v>
      </c>
      <c r="H142" s="7" t="s">
        <v>151</v>
      </c>
      <c r="I142">
        <f t="shared" si="6"/>
        <v>0.1548</v>
      </c>
      <c r="J142">
        <f t="shared" si="7"/>
        <v>20</v>
      </c>
      <c r="K142">
        <f t="shared" si="8"/>
        <v>0.1548</v>
      </c>
    </row>
    <row r="143" hidden="1" spans="1:11">
      <c r="A143" t="s">
        <v>355</v>
      </c>
      <c r="B143" t="s">
        <v>356</v>
      </c>
      <c r="C143" t="s">
        <v>357</v>
      </c>
      <c r="D143" t="s">
        <v>137</v>
      </c>
      <c r="E143" t="s">
        <v>138</v>
      </c>
      <c r="F143">
        <v>0.0548</v>
      </c>
      <c r="G143">
        <v>95</v>
      </c>
      <c r="H143" t="s">
        <v>20</v>
      </c>
      <c r="I143">
        <f t="shared" si="6"/>
        <v>0.4349</v>
      </c>
      <c r="J143">
        <f t="shared" si="7"/>
        <v>9</v>
      </c>
      <c r="K143">
        <f t="shared" si="8"/>
        <v>0.4349</v>
      </c>
    </row>
    <row r="144" hidden="1" spans="1:11">
      <c r="A144" t="s">
        <v>355</v>
      </c>
      <c r="B144" t="s">
        <v>358</v>
      </c>
      <c r="C144" t="s">
        <v>359</v>
      </c>
      <c r="D144" t="s">
        <v>345</v>
      </c>
      <c r="E144" t="s">
        <v>325</v>
      </c>
      <c r="F144">
        <v>0.0274</v>
      </c>
      <c r="G144">
        <v>95</v>
      </c>
      <c r="H144" t="s">
        <v>20</v>
      </c>
      <c r="I144">
        <f t="shared" si="6"/>
        <v>0.2175</v>
      </c>
      <c r="J144">
        <f t="shared" si="7"/>
        <v>9</v>
      </c>
      <c r="K144">
        <f t="shared" si="8"/>
        <v>0.2175</v>
      </c>
    </row>
    <row r="145" hidden="1" spans="1:11">
      <c r="A145" t="s">
        <v>355</v>
      </c>
      <c r="B145" t="s">
        <v>360</v>
      </c>
      <c r="C145" t="s">
        <v>361</v>
      </c>
      <c r="D145" t="s">
        <v>137</v>
      </c>
      <c r="E145" t="s">
        <v>157</v>
      </c>
      <c r="F145">
        <v>0.0274</v>
      </c>
      <c r="G145">
        <v>95</v>
      </c>
      <c r="H145" t="s">
        <v>20</v>
      </c>
      <c r="I145">
        <f t="shared" si="6"/>
        <v>0.2175</v>
      </c>
      <c r="J145">
        <f t="shared" si="7"/>
        <v>9</v>
      </c>
      <c r="K145">
        <f t="shared" si="8"/>
        <v>0.2175</v>
      </c>
    </row>
    <row r="146" hidden="1" spans="1:11">
      <c r="A146" t="s">
        <v>355</v>
      </c>
      <c r="B146" t="s">
        <v>362</v>
      </c>
      <c r="C146" t="s">
        <v>363</v>
      </c>
      <c r="D146" t="s">
        <v>27</v>
      </c>
      <c r="E146" t="s">
        <v>36</v>
      </c>
      <c r="F146">
        <v>31.185</v>
      </c>
      <c r="G146">
        <v>95</v>
      </c>
      <c r="H146" t="s">
        <v>20</v>
      </c>
      <c r="I146">
        <f t="shared" si="6"/>
        <v>247.5</v>
      </c>
      <c r="J146">
        <f t="shared" si="7"/>
        <v>8</v>
      </c>
      <c r="K146">
        <f t="shared" si="8"/>
        <v>247.5</v>
      </c>
    </row>
    <row r="147" hidden="1" spans="1:11">
      <c r="A147" t="s">
        <v>355</v>
      </c>
      <c r="B147" t="s">
        <v>364</v>
      </c>
      <c r="C147" t="s">
        <v>365</v>
      </c>
      <c r="D147" t="s">
        <v>137</v>
      </c>
      <c r="E147" t="s">
        <v>157</v>
      </c>
      <c r="F147">
        <v>0.0305</v>
      </c>
      <c r="G147">
        <v>95</v>
      </c>
      <c r="H147" s="6" t="s">
        <v>11</v>
      </c>
      <c r="I147">
        <f t="shared" si="6"/>
        <v>0.2421</v>
      </c>
      <c r="J147">
        <f t="shared" si="7"/>
        <v>11</v>
      </c>
      <c r="K147">
        <f t="shared" si="8"/>
        <v>0.2421</v>
      </c>
    </row>
    <row r="148" hidden="1" spans="1:11">
      <c r="A148" t="s">
        <v>355</v>
      </c>
      <c r="B148" t="s">
        <v>366</v>
      </c>
      <c r="C148" t="s">
        <v>367</v>
      </c>
      <c r="D148" t="s">
        <v>198</v>
      </c>
      <c r="E148" t="s">
        <v>199</v>
      </c>
      <c r="F148">
        <v>0.03</v>
      </c>
      <c r="G148">
        <v>95</v>
      </c>
      <c r="H148" s="5" t="s">
        <v>32</v>
      </c>
      <c r="I148">
        <f t="shared" si="6"/>
        <v>0.2381</v>
      </c>
      <c r="J148" t="str">
        <f t="shared" si="7"/>
        <v>undefined</v>
      </c>
      <c r="K148">
        <f t="shared" si="8"/>
        <v>0.2381</v>
      </c>
    </row>
    <row r="149" hidden="1" spans="1:11">
      <c r="A149" t="s">
        <v>355</v>
      </c>
      <c r="B149" t="s">
        <v>368</v>
      </c>
      <c r="C149" t="s">
        <v>369</v>
      </c>
      <c r="D149" t="s">
        <v>198</v>
      </c>
      <c r="E149" t="s">
        <v>199</v>
      </c>
      <c r="F149">
        <v>0.03</v>
      </c>
      <c r="G149">
        <v>100</v>
      </c>
      <c r="H149" s="10" t="s">
        <v>250</v>
      </c>
      <c r="I149">
        <f t="shared" si="6"/>
        <v>0.2381</v>
      </c>
      <c r="J149" t="str">
        <f t="shared" si="7"/>
        <v>undefined</v>
      </c>
      <c r="K149">
        <f t="shared" si="8"/>
        <v>0.2381</v>
      </c>
    </row>
    <row r="150" hidden="1" spans="1:11">
      <c r="A150" t="s">
        <v>355</v>
      </c>
      <c r="B150" t="s">
        <v>370</v>
      </c>
      <c r="C150" t="s">
        <v>371</v>
      </c>
      <c r="D150" t="s">
        <v>268</v>
      </c>
      <c r="E150" t="s">
        <v>325</v>
      </c>
      <c r="F150">
        <v>0.0441</v>
      </c>
      <c r="G150">
        <v>95</v>
      </c>
      <c r="H150" s="7" t="s">
        <v>151</v>
      </c>
      <c r="I150">
        <f t="shared" si="6"/>
        <v>0.35</v>
      </c>
      <c r="J150">
        <f t="shared" si="7"/>
        <v>20</v>
      </c>
      <c r="K150">
        <f t="shared" si="8"/>
        <v>0.35</v>
      </c>
    </row>
    <row r="151" hidden="1" spans="1:11">
      <c r="A151" t="s">
        <v>372</v>
      </c>
      <c r="B151" t="s">
        <v>373</v>
      </c>
      <c r="C151" t="s">
        <v>374</v>
      </c>
      <c r="D151" t="s">
        <v>18</v>
      </c>
      <c r="E151" t="s">
        <v>19</v>
      </c>
      <c r="F151">
        <v>170.1</v>
      </c>
      <c r="G151">
        <v>95</v>
      </c>
      <c r="H151" t="s">
        <v>20</v>
      </c>
      <c r="I151">
        <f t="shared" si="6"/>
        <v>1350</v>
      </c>
      <c r="J151">
        <f t="shared" si="7"/>
        <v>8</v>
      </c>
      <c r="K151">
        <f t="shared" si="8"/>
        <v>1350</v>
      </c>
    </row>
    <row r="152" hidden="1" spans="1:11">
      <c r="A152" t="s">
        <v>372</v>
      </c>
      <c r="B152" t="s">
        <v>375</v>
      </c>
      <c r="C152" t="s">
        <v>376</v>
      </c>
      <c r="D152" t="s">
        <v>137</v>
      </c>
      <c r="E152" t="s">
        <v>111</v>
      </c>
      <c r="F152">
        <v>0.0274</v>
      </c>
      <c r="G152">
        <v>95</v>
      </c>
      <c r="H152" t="s">
        <v>20</v>
      </c>
      <c r="I152">
        <f t="shared" si="6"/>
        <v>0.2175</v>
      </c>
      <c r="J152">
        <f t="shared" si="7"/>
        <v>9</v>
      </c>
      <c r="K152">
        <f t="shared" si="8"/>
        <v>0.2175</v>
      </c>
    </row>
    <row r="153" hidden="1" spans="1:11">
      <c r="A153" t="s">
        <v>372</v>
      </c>
      <c r="B153" t="s">
        <v>377</v>
      </c>
      <c r="C153" t="s">
        <v>378</v>
      </c>
      <c r="D153" t="s">
        <v>345</v>
      </c>
      <c r="E153" t="s">
        <v>306</v>
      </c>
      <c r="F153">
        <v>0.0274</v>
      </c>
      <c r="G153">
        <v>95</v>
      </c>
      <c r="H153" t="s">
        <v>20</v>
      </c>
      <c r="I153">
        <f t="shared" si="6"/>
        <v>0.2175</v>
      </c>
      <c r="J153">
        <f t="shared" si="7"/>
        <v>9</v>
      </c>
      <c r="K153">
        <f t="shared" si="8"/>
        <v>0.2175</v>
      </c>
    </row>
    <row r="154" hidden="1" spans="1:11">
      <c r="A154" t="s">
        <v>372</v>
      </c>
      <c r="B154" t="s">
        <v>379</v>
      </c>
      <c r="C154" t="s">
        <v>380</v>
      </c>
      <c r="D154" t="s">
        <v>27</v>
      </c>
      <c r="E154" t="s">
        <v>36</v>
      </c>
      <c r="F154">
        <v>31.185</v>
      </c>
      <c r="G154">
        <v>95</v>
      </c>
      <c r="H154" t="s">
        <v>20</v>
      </c>
      <c r="I154">
        <f t="shared" si="6"/>
        <v>247.5</v>
      </c>
      <c r="J154">
        <f t="shared" si="7"/>
        <v>8</v>
      </c>
      <c r="K154">
        <f t="shared" si="8"/>
        <v>247.5</v>
      </c>
    </row>
    <row r="155" hidden="1" spans="1:11">
      <c r="A155" t="s">
        <v>372</v>
      </c>
      <c r="B155" t="s">
        <v>381</v>
      </c>
      <c r="C155" t="s">
        <v>382</v>
      </c>
      <c r="D155" t="s">
        <v>27</v>
      </c>
      <c r="E155" t="s">
        <v>28</v>
      </c>
      <c r="F155">
        <v>47.817</v>
      </c>
      <c r="G155">
        <v>100</v>
      </c>
      <c r="H155" s="5" t="s">
        <v>32</v>
      </c>
      <c r="I155">
        <f t="shared" si="6"/>
        <v>379.5</v>
      </c>
      <c r="J155">
        <f t="shared" si="7"/>
        <v>12</v>
      </c>
      <c r="K155">
        <f t="shared" si="8"/>
        <v>379.5</v>
      </c>
    </row>
    <row r="156" hidden="1" spans="1:11">
      <c r="A156" t="s">
        <v>372</v>
      </c>
      <c r="B156" t="s">
        <v>383</v>
      </c>
      <c r="C156" t="s">
        <v>384</v>
      </c>
      <c r="D156" t="s">
        <v>18</v>
      </c>
      <c r="E156" t="s">
        <v>108</v>
      </c>
      <c r="F156">
        <v>0.0153</v>
      </c>
      <c r="G156">
        <v>105</v>
      </c>
      <c r="H156" s="10" t="s">
        <v>250</v>
      </c>
      <c r="I156">
        <f t="shared" si="6"/>
        <v>0.1214</v>
      </c>
      <c r="J156">
        <f t="shared" si="7"/>
        <v>14</v>
      </c>
      <c r="K156">
        <f t="shared" si="8"/>
        <v>0.1214</v>
      </c>
    </row>
    <row r="157" hidden="1" spans="1:11">
      <c r="A157" t="s">
        <v>372</v>
      </c>
      <c r="B157" t="s">
        <v>385</v>
      </c>
      <c r="C157" t="s">
        <v>386</v>
      </c>
      <c r="D157" t="s">
        <v>18</v>
      </c>
      <c r="E157" t="s">
        <v>111</v>
      </c>
      <c r="F157">
        <v>0.0441</v>
      </c>
      <c r="G157">
        <v>95</v>
      </c>
      <c r="H157" s="7" t="s">
        <v>151</v>
      </c>
      <c r="I157">
        <f t="shared" si="6"/>
        <v>0.35</v>
      </c>
      <c r="J157">
        <f t="shared" si="7"/>
        <v>20</v>
      </c>
      <c r="K157">
        <f t="shared" si="8"/>
        <v>0.35</v>
      </c>
    </row>
    <row r="158" hidden="1" spans="1:11">
      <c r="A158" t="s">
        <v>348</v>
      </c>
      <c r="B158" t="s">
        <v>387</v>
      </c>
      <c r="C158" t="s">
        <v>388</v>
      </c>
      <c r="D158" t="s">
        <v>198</v>
      </c>
      <c r="E158" t="s">
        <v>306</v>
      </c>
      <c r="F158">
        <v>0.0289</v>
      </c>
      <c r="G158">
        <v>100</v>
      </c>
      <c r="H158" t="s">
        <v>20</v>
      </c>
      <c r="I158">
        <f t="shared" si="6"/>
        <v>0.2294</v>
      </c>
      <c r="J158">
        <f t="shared" si="7"/>
        <v>10</v>
      </c>
      <c r="K158">
        <f t="shared" si="8"/>
        <v>0.2294</v>
      </c>
    </row>
    <row r="159" spans="1:11">
      <c r="A159" t="s">
        <v>322</v>
      </c>
      <c r="B159" t="s">
        <v>389</v>
      </c>
      <c r="C159" t="s">
        <v>390</v>
      </c>
      <c r="D159" t="s">
        <v>137</v>
      </c>
      <c r="E159" t="s">
        <v>150</v>
      </c>
      <c r="F159">
        <v>0.032</v>
      </c>
      <c r="G159">
        <v>90</v>
      </c>
      <c r="H159" s="5" t="s">
        <v>32</v>
      </c>
      <c r="I159">
        <f>ROUND(IF($I$1="Green",F159*5/3,IF($I$1="Blue",F159*10/3,IF($I$1="Violet",F159*50/9,IF($I$1="Orange",F159*500/63,IF($I$1="Red",F159*5000/441,"Unselected"))))),4)</f>
        <v>0.254</v>
      </c>
      <c r="J159">
        <f>IF(E159="HP",K159/75-10,IF(OR(E159="Miễn Tử",E159="Debuff",E159="Bạo",E159="Kháng Bạo",E159="Kháng Deb"),ROUND(K159/0.0116,0)-10,IF(OR(E159="Phá Kích",E159="Né",E159="Chính Xác"),ROUND(K159/0.0233,0)-10,IF(OR(E159="Phản",E159="Combo",E159="Kháng XPN",E159="XPN"),ROUND(K159/0.00516,0)-10,IF(E159="Công MP",ROUND(K159/13.75,0)-10,IF(E159="Công VL",ROUND(K159/17.25,0)-10,IF(E159="MP",ROUND(K159/21.5,0)-10,IF(OR(E159="Phòng MP",E159="Phòng VL"),ROUND(K159/51.5,0)-10,IF(E159="Tốc",ROUND(K159/7,0)-10,"undefined")))))))))</f>
        <v>12</v>
      </c>
      <c r="K159">
        <f>ROUND(F159*500/63,4)</f>
        <v>0.254</v>
      </c>
    </row>
    <row r="160" hidden="1" spans="1:11">
      <c r="A160" t="s">
        <v>348</v>
      </c>
      <c r="B160" t="s">
        <v>391</v>
      </c>
      <c r="C160" t="s">
        <v>392</v>
      </c>
      <c r="D160" t="s">
        <v>41</v>
      </c>
      <c r="E160" t="s">
        <v>60</v>
      </c>
      <c r="F160">
        <v>0.0559</v>
      </c>
      <c r="G160">
        <v>100</v>
      </c>
      <c r="H160" t="s">
        <v>20</v>
      </c>
      <c r="I160">
        <f t="shared" si="6"/>
        <v>0.4437</v>
      </c>
      <c r="J160">
        <f t="shared" si="7"/>
        <v>9</v>
      </c>
      <c r="K160">
        <f t="shared" si="8"/>
        <v>0.4437</v>
      </c>
    </row>
    <row r="161" hidden="1" spans="1:11">
      <c r="A161" t="s">
        <v>348</v>
      </c>
      <c r="B161" t="s">
        <v>393</v>
      </c>
      <c r="C161" t="s">
        <v>394</v>
      </c>
      <c r="D161" t="s">
        <v>27</v>
      </c>
      <c r="E161" t="s">
        <v>36</v>
      </c>
      <c r="F161">
        <v>32.9175</v>
      </c>
      <c r="G161">
        <v>100</v>
      </c>
      <c r="H161" t="s">
        <v>20</v>
      </c>
      <c r="I161">
        <f t="shared" si="6"/>
        <v>261.25</v>
      </c>
      <c r="J161">
        <f t="shared" si="7"/>
        <v>9</v>
      </c>
      <c r="K161">
        <f t="shared" si="8"/>
        <v>261.25</v>
      </c>
    </row>
    <row r="162" spans="1:11">
      <c r="A162" t="s">
        <v>395</v>
      </c>
      <c r="B162" t="s">
        <v>396</v>
      </c>
      <c r="C162" t="s">
        <v>397</v>
      </c>
      <c r="D162" t="s">
        <v>137</v>
      </c>
      <c r="E162" t="s">
        <v>150</v>
      </c>
      <c r="F162">
        <v>0.0305</v>
      </c>
      <c r="G162">
        <v>120</v>
      </c>
      <c r="H162" t="s">
        <v>20</v>
      </c>
      <c r="I162">
        <f>ROUND(IF($I$1="Green",F162*5/3,IF($I$1="Blue",F162*10/3,IF($I$1="Violet",F162*50/9,IF($I$1="Orange",F162*500/63,IF($I$1="Red",F162*5000/441,"Unselected"))))),4)</f>
        <v>0.2421</v>
      </c>
      <c r="J162">
        <f>IF(E162="HP",K162/75-10,IF(OR(E162="Miễn Tử",E162="Debuff",E162="Bạo",E162="Kháng Bạo",E162="Kháng Deb"),ROUND(K162/0.0116,0)-10,IF(OR(E162="Phá Kích",E162="Né",E162="Chính Xác"),ROUND(K162/0.0233,0)-10,IF(OR(E162="Phản",E162="Combo",E162="Kháng XPN",E162="XPN"),ROUND(K162/0.00516,0)-10,IF(E162="Công MP",ROUND(K162/13.75,0)-10,IF(E162="Công VL",ROUND(K162/17.25,0)-10,IF(E162="MP",ROUND(K162/21.5,0)-10,IF(OR(E162="Phòng MP",E162="Phòng VL"),ROUND(K162/51.5,0)-10,IF(E162="Tốc",ROUND(K162/7,0)-10,"undefined")))))))))</f>
        <v>11</v>
      </c>
      <c r="K162">
        <f>ROUND(F162*500/63,4)</f>
        <v>0.2421</v>
      </c>
    </row>
    <row r="163" hidden="1" spans="1:11">
      <c r="A163" t="s">
        <v>348</v>
      </c>
      <c r="B163" t="s">
        <v>398</v>
      </c>
      <c r="C163" t="s">
        <v>399</v>
      </c>
      <c r="D163" t="s">
        <v>137</v>
      </c>
      <c r="E163" t="s">
        <v>111</v>
      </c>
      <c r="F163">
        <v>0.035</v>
      </c>
      <c r="G163">
        <v>110</v>
      </c>
      <c r="H163" s="10" t="s">
        <v>250</v>
      </c>
      <c r="I163">
        <f t="shared" si="6"/>
        <v>0.2778</v>
      </c>
      <c r="J163">
        <f t="shared" si="7"/>
        <v>14</v>
      </c>
      <c r="K163">
        <f t="shared" si="8"/>
        <v>0.2778</v>
      </c>
    </row>
    <row r="164" hidden="1" spans="1:11">
      <c r="A164" t="s">
        <v>348</v>
      </c>
      <c r="B164" t="s">
        <v>400</v>
      </c>
      <c r="C164" t="s">
        <v>401</v>
      </c>
      <c r="D164" t="s">
        <v>188</v>
      </c>
      <c r="E164" t="s">
        <v>50</v>
      </c>
      <c r="F164">
        <v>0.0195</v>
      </c>
      <c r="G164">
        <v>90</v>
      </c>
      <c r="H164" s="7" t="s">
        <v>151</v>
      </c>
      <c r="I164">
        <f t="shared" si="6"/>
        <v>0.1548</v>
      </c>
      <c r="J164">
        <f t="shared" si="7"/>
        <v>20</v>
      </c>
      <c r="K164">
        <f t="shared" si="8"/>
        <v>0.1548</v>
      </c>
    </row>
    <row r="165" hidden="1" spans="1:11">
      <c r="A165" t="s">
        <v>348</v>
      </c>
      <c r="B165" t="s">
        <v>402</v>
      </c>
      <c r="C165" t="s">
        <v>403</v>
      </c>
      <c r="D165" t="s">
        <v>198</v>
      </c>
      <c r="E165" t="s">
        <v>404</v>
      </c>
      <c r="F165">
        <v>0.0006</v>
      </c>
      <c r="G165">
        <v>110</v>
      </c>
      <c r="H165" s="7" t="s">
        <v>151</v>
      </c>
      <c r="I165">
        <f t="shared" si="6"/>
        <v>0.0048</v>
      </c>
      <c r="J165" t="str">
        <f t="shared" si="7"/>
        <v>undefined</v>
      </c>
      <c r="K165">
        <f t="shared" si="8"/>
        <v>0.0048</v>
      </c>
    </row>
    <row r="166" hidden="1" spans="1:11">
      <c r="A166" t="s">
        <v>405</v>
      </c>
      <c r="B166" t="s">
        <v>406</v>
      </c>
      <c r="C166" t="s">
        <v>407</v>
      </c>
      <c r="D166" t="s">
        <v>198</v>
      </c>
      <c r="E166" t="s">
        <v>199</v>
      </c>
      <c r="F166">
        <v>0.03</v>
      </c>
      <c r="G166">
        <v>110</v>
      </c>
      <c r="H166" t="s">
        <v>20</v>
      </c>
      <c r="I166">
        <f t="shared" si="6"/>
        <v>0.2381</v>
      </c>
      <c r="J166" t="str">
        <f t="shared" si="7"/>
        <v>undefined</v>
      </c>
      <c r="K166">
        <f t="shared" si="8"/>
        <v>0.2381</v>
      </c>
    </row>
    <row r="167" hidden="1" spans="1:11">
      <c r="A167" t="s">
        <v>405</v>
      </c>
      <c r="B167" t="s">
        <v>408</v>
      </c>
      <c r="C167" t="s">
        <v>409</v>
      </c>
      <c r="D167" t="s">
        <v>27</v>
      </c>
      <c r="E167" t="s">
        <v>28</v>
      </c>
      <c r="F167">
        <v>41.2965</v>
      </c>
      <c r="G167">
        <v>110</v>
      </c>
      <c r="H167" t="s">
        <v>20</v>
      </c>
      <c r="I167">
        <f t="shared" si="6"/>
        <v>327.75</v>
      </c>
      <c r="J167">
        <f t="shared" si="7"/>
        <v>9</v>
      </c>
      <c r="K167">
        <f t="shared" si="8"/>
        <v>327.75</v>
      </c>
    </row>
    <row r="168" hidden="1" spans="1:11">
      <c r="A168" t="s">
        <v>405</v>
      </c>
      <c r="B168" t="s">
        <v>410</v>
      </c>
      <c r="C168" t="s">
        <v>411</v>
      </c>
      <c r="D168" t="s">
        <v>137</v>
      </c>
      <c r="E168" t="s">
        <v>157</v>
      </c>
      <c r="F168">
        <v>0.032</v>
      </c>
      <c r="G168">
        <v>110</v>
      </c>
      <c r="H168" t="s">
        <v>20</v>
      </c>
      <c r="I168">
        <f t="shared" si="6"/>
        <v>0.254</v>
      </c>
      <c r="J168">
        <f t="shared" si="7"/>
        <v>12</v>
      </c>
      <c r="K168">
        <f t="shared" si="8"/>
        <v>0.254</v>
      </c>
    </row>
    <row r="169" hidden="1" spans="1:11">
      <c r="A169" t="s">
        <v>405</v>
      </c>
      <c r="B169" t="s">
        <v>412</v>
      </c>
      <c r="C169" t="s">
        <v>413</v>
      </c>
      <c r="D169" t="s">
        <v>41</v>
      </c>
      <c r="E169" t="s">
        <v>47</v>
      </c>
      <c r="F169">
        <v>16.758</v>
      </c>
      <c r="G169">
        <v>110</v>
      </c>
      <c r="H169" t="s">
        <v>20</v>
      </c>
      <c r="I169">
        <f t="shared" si="6"/>
        <v>133</v>
      </c>
      <c r="J169">
        <f t="shared" si="7"/>
        <v>9</v>
      </c>
      <c r="K169">
        <f t="shared" si="8"/>
        <v>133</v>
      </c>
    </row>
    <row r="170" hidden="1" spans="1:11">
      <c r="A170" t="s">
        <v>405</v>
      </c>
      <c r="B170" t="s">
        <v>414</v>
      </c>
      <c r="C170" t="s">
        <v>415</v>
      </c>
      <c r="D170" t="s">
        <v>198</v>
      </c>
      <c r="E170" t="s">
        <v>199</v>
      </c>
      <c r="F170">
        <v>0.03</v>
      </c>
      <c r="G170">
        <v>110</v>
      </c>
      <c r="H170" s="5" t="s">
        <v>32</v>
      </c>
      <c r="I170">
        <f t="shared" si="6"/>
        <v>0.2381</v>
      </c>
      <c r="J170" t="str">
        <f t="shared" si="7"/>
        <v>undefined</v>
      </c>
      <c r="K170">
        <f t="shared" si="8"/>
        <v>0.2381</v>
      </c>
    </row>
    <row r="171" hidden="1" spans="1:11">
      <c r="A171" t="s">
        <v>405</v>
      </c>
      <c r="B171" t="s">
        <v>416</v>
      </c>
      <c r="C171" t="s">
        <v>417</v>
      </c>
      <c r="D171" t="s">
        <v>198</v>
      </c>
      <c r="E171" t="s">
        <v>199</v>
      </c>
      <c r="F171">
        <v>0.03</v>
      </c>
      <c r="G171">
        <v>115</v>
      </c>
      <c r="H171" s="10" t="s">
        <v>250</v>
      </c>
      <c r="I171">
        <f t="shared" si="6"/>
        <v>0.2381</v>
      </c>
      <c r="J171" t="str">
        <f t="shared" si="7"/>
        <v>undefined</v>
      </c>
      <c r="K171">
        <f t="shared" si="8"/>
        <v>0.2381</v>
      </c>
    </row>
    <row r="172" hidden="1" spans="1:11">
      <c r="A172" t="s">
        <v>405</v>
      </c>
      <c r="B172" t="s">
        <v>418</v>
      </c>
      <c r="C172" t="s">
        <v>419</v>
      </c>
      <c r="D172" t="s">
        <v>137</v>
      </c>
      <c r="E172" t="s">
        <v>199</v>
      </c>
      <c r="F172">
        <v>0.04</v>
      </c>
      <c r="G172">
        <v>115</v>
      </c>
      <c r="H172" s="7" t="s">
        <v>151</v>
      </c>
      <c r="I172">
        <f t="shared" si="6"/>
        <v>0.3175</v>
      </c>
      <c r="J172" t="str">
        <f t="shared" si="7"/>
        <v>undefined</v>
      </c>
      <c r="K172">
        <f t="shared" si="8"/>
        <v>0.3175</v>
      </c>
    </row>
    <row r="173" hidden="1" spans="1:11">
      <c r="A173" t="s">
        <v>229</v>
      </c>
      <c r="B173" t="s">
        <v>420</v>
      </c>
      <c r="C173" t="s">
        <v>421</v>
      </c>
      <c r="D173" t="s">
        <v>198</v>
      </c>
      <c r="E173" t="s">
        <v>306</v>
      </c>
      <c r="F173">
        <v>0.0305</v>
      </c>
      <c r="G173">
        <v>110</v>
      </c>
      <c r="H173" t="s">
        <v>20</v>
      </c>
      <c r="I173">
        <f t="shared" si="6"/>
        <v>0.2421</v>
      </c>
      <c r="J173">
        <f t="shared" si="7"/>
        <v>11</v>
      </c>
      <c r="K173">
        <f t="shared" si="8"/>
        <v>0.2421</v>
      </c>
    </row>
    <row r="174" hidden="1" spans="1:11">
      <c r="A174" t="s">
        <v>229</v>
      </c>
      <c r="B174" t="s">
        <v>422</v>
      </c>
      <c r="C174" t="s">
        <v>423</v>
      </c>
      <c r="D174" t="s">
        <v>18</v>
      </c>
      <c r="E174" t="s">
        <v>19</v>
      </c>
      <c r="F174">
        <v>189</v>
      </c>
      <c r="G174">
        <v>110</v>
      </c>
      <c r="H174" t="s">
        <v>20</v>
      </c>
      <c r="I174">
        <f t="shared" si="6"/>
        <v>1500</v>
      </c>
      <c r="J174">
        <f t="shared" si="7"/>
        <v>10</v>
      </c>
      <c r="K174">
        <f t="shared" si="8"/>
        <v>1500</v>
      </c>
    </row>
    <row r="175" hidden="1" spans="1:11">
      <c r="A175" t="s">
        <v>229</v>
      </c>
      <c r="B175" t="s">
        <v>424</v>
      </c>
      <c r="C175" t="s">
        <v>425</v>
      </c>
      <c r="D175" t="s">
        <v>27</v>
      </c>
      <c r="E175" t="s">
        <v>31</v>
      </c>
      <c r="F175">
        <v>0.0139</v>
      </c>
      <c r="G175">
        <v>110</v>
      </c>
      <c r="H175" t="s">
        <v>20</v>
      </c>
      <c r="I175">
        <f t="shared" si="6"/>
        <v>0.1103</v>
      </c>
      <c r="J175">
        <f t="shared" si="7"/>
        <v>11</v>
      </c>
      <c r="K175">
        <f t="shared" si="8"/>
        <v>0.1103</v>
      </c>
    </row>
    <row r="176" hidden="1" spans="1:11">
      <c r="A176" t="s">
        <v>229</v>
      </c>
      <c r="B176" t="s">
        <v>426</v>
      </c>
      <c r="C176" t="s">
        <v>427</v>
      </c>
      <c r="D176" t="s">
        <v>137</v>
      </c>
      <c r="E176" t="s">
        <v>138</v>
      </c>
      <c r="F176">
        <v>0.0609</v>
      </c>
      <c r="G176">
        <v>110</v>
      </c>
      <c r="H176" t="s">
        <v>20</v>
      </c>
      <c r="I176">
        <f t="shared" si="6"/>
        <v>0.4833</v>
      </c>
      <c r="J176">
        <f t="shared" si="7"/>
        <v>11</v>
      </c>
      <c r="K176">
        <f t="shared" si="8"/>
        <v>0.4833</v>
      </c>
    </row>
    <row r="177" hidden="1" spans="1:11">
      <c r="A177" t="s">
        <v>229</v>
      </c>
      <c r="B177" t="s">
        <v>428</v>
      </c>
      <c r="C177" t="s">
        <v>429</v>
      </c>
      <c r="D177" t="s">
        <v>137</v>
      </c>
      <c r="E177" t="s">
        <v>157</v>
      </c>
      <c r="F177">
        <v>0.0335</v>
      </c>
      <c r="G177">
        <v>110</v>
      </c>
      <c r="H177" s="6" t="s">
        <v>11</v>
      </c>
      <c r="I177">
        <f t="shared" si="6"/>
        <v>0.2659</v>
      </c>
      <c r="J177">
        <f t="shared" si="7"/>
        <v>13</v>
      </c>
      <c r="K177">
        <f t="shared" si="8"/>
        <v>0.2659</v>
      </c>
    </row>
    <row r="178" spans="1:11">
      <c r="A178" t="s">
        <v>234</v>
      </c>
      <c r="B178" t="s">
        <v>430</v>
      </c>
      <c r="C178" t="s">
        <v>431</v>
      </c>
      <c r="D178" t="s">
        <v>137</v>
      </c>
      <c r="E178" t="s">
        <v>150</v>
      </c>
      <c r="F178">
        <v>0.0289</v>
      </c>
      <c r="G178">
        <v>70</v>
      </c>
      <c r="H178" s="5" t="s">
        <v>32</v>
      </c>
      <c r="I178">
        <f>ROUND(IF($I$1="Green",F178*5/3,IF($I$1="Blue",F178*10/3,IF($I$1="Violet",F178*50/9,IF($I$1="Orange",F178*500/63,IF($I$1="Red",F178*5000/441,"Unselected"))))),4)</f>
        <v>0.2294</v>
      </c>
      <c r="J178">
        <f>IF(E178="HP",K178/75-10,IF(OR(E178="Miễn Tử",E178="Debuff",E178="Bạo",E178="Kháng Bạo",E178="Kháng Deb"),ROUND(K178/0.0116,0)-10,IF(OR(E178="Phá Kích",E178="Né",E178="Chính Xác"),ROUND(K178/0.0233,0)-10,IF(OR(E178="Phản",E178="Combo",E178="Kháng XPN",E178="XPN"),ROUND(K178/0.00516,0)-10,IF(E178="Công MP",ROUND(K178/13.75,0)-10,IF(E178="Công VL",ROUND(K178/17.25,0)-10,IF(E178="MP",ROUND(K178/21.5,0)-10,IF(OR(E178="Phòng MP",E178="Phòng VL"),ROUND(K178/51.5,0)-10,IF(E178="Tốc",ROUND(K178/7,0)-10,"undefined")))))))))</f>
        <v>10</v>
      </c>
      <c r="K178">
        <f>ROUND(F178*500/63,4)</f>
        <v>0.2294</v>
      </c>
    </row>
    <row r="179" hidden="1" spans="1:11">
      <c r="A179" t="s">
        <v>229</v>
      </c>
      <c r="B179" t="s">
        <v>432</v>
      </c>
      <c r="C179" t="s">
        <v>433</v>
      </c>
      <c r="D179" t="s">
        <v>41</v>
      </c>
      <c r="E179" t="s">
        <v>50</v>
      </c>
      <c r="F179">
        <v>0.0156</v>
      </c>
      <c r="G179">
        <v>110</v>
      </c>
      <c r="H179" s="10" t="s">
        <v>250</v>
      </c>
      <c r="I179">
        <f t="shared" si="6"/>
        <v>0.1238</v>
      </c>
      <c r="J179">
        <f t="shared" si="7"/>
        <v>14</v>
      </c>
      <c r="K179">
        <f t="shared" si="8"/>
        <v>0.1238</v>
      </c>
    </row>
    <row r="180" hidden="1" spans="1:11">
      <c r="A180" t="s">
        <v>229</v>
      </c>
      <c r="B180" t="s">
        <v>434</v>
      </c>
      <c r="C180" t="s">
        <v>435</v>
      </c>
      <c r="D180" t="s">
        <v>188</v>
      </c>
      <c r="E180" t="s">
        <v>319</v>
      </c>
      <c r="F180">
        <v>0.04</v>
      </c>
      <c r="G180">
        <v>115</v>
      </c>
      <c r="H180" s="7" t="s">
        <v>151</v>
      </c>
      <c r="I180">
        <f t="shared" si="6"/>
        <v>0.3175</v>
      </c>
      <c r="J180" t="str">
        <f t="shared" si="7"/>
        <v>undefined</v>
      </c>
      <c r="K180">
        <f t="shared" si="8"/>
        <v>0.3175</v>
      </c>
    </row>
    <row r="181" hidden="1" spans="1:11">
      <c r="A181" t="s">
        <v>436</v>
      </c>
      <c r="B181" t="s">
        <v>437</v>
      </c>
      <c r="C181" t="s">
        <v>438</v>
      </c>
      <c r="D181" t="s">
        <v>27</v>
      </c>
      <c r="E181" t="s">
        <v>31</v>
      </c>
      <c r="F181">
        <v>0.0132</v>
      </c>
      <c r="G181">
        <v>105</v>
      </c>
      <c r="H181" t="s">
        <v>20</v>
      </c>
      <c r="I181">
        <f t="shared" si="6"/>
        <v>0.1048</v>
      </c>
      <c r="J181">
        <f t="shared" si="7"/>
        <v>10</v>
      </c>
      <c r="K181">
        <f t="shared" si="8"/>
        <v>0.1048</v>
      </c>
    </row>
    <row r="182" hidden="1" spans="1:11">
      <c r="A182" t="s">
        <v>436</v>
      </c>
      <c r="B182" t="s">
        <v>439</v>
      </c>
      <c r="C182" t="s">
        <v>440</v>
      </c>
      <c r="D182" t="s">
        <v>41</v>
      </c>
      <c r="E182" t="s">
        <v>47</v>
      </c>
      <c r="F182">
        <v>16.758</v>
      </c>
      <c r="G182">
        <v>105</v>
      </c>
      <c r="H182" t="s">
        <v>20</v>
      </c>
      <c r="I182">
        <f t="shared" si="6"/>
        <v>133</v>
      </c>
      <c r="J182">
        <f t="shared" si="7"/>
        <v>9</v>
      </c>
      <c r="K182">
        <f t="shared" si="8"/>
        <v>133</v>
      </c>
    </row>
    <row r="183" hidden="1" spans="1:11">
      <c r="A183" t="s">
        <v>436</v>
      </c>
      <c r="B183" t="s">
        <v>441</v>
      </c>
      <c r="C183" t="s">
        <v>442</v>
      </c>
      <c r="D183" t="s">
        <v>137</v>
      </c>
      <c r="E183" t="s">
        <v>138</v>
      </c>
      <c r="F183">
        <v>0.0578</v>
      </c>
      <c r="G183">
        <v>105</v>
      </c>
      <c r="H183" t="s">
        <v>20</v>
      </c>
      <c r="I183">
        <f t="shared" si="6"/>
        <v>0.4587</v>
      </c>
      <c r="J183">
        <f t="shared" si="7"/>
        <v>10</v>
      </c>
      <c r="K183">
        <f t="shared" si="8"/>
        <v>0.4587</v>
      </c>
    </row>
    <row r="184" hidden="1" spans="1:11">
      <c r="A184" t="s">
        <v>436</v>
      </c>
      <c r="B184" t="s">
        <v>443</v>
      </c>
      <c r="C184" t="s">
        <v>444</v>
      </c>
      <c r="D184" t="s">
        <v>198</v>
      </c>
      <c r="E184" t="s">
        <v>325</v>
      </c>
      <c r="F184">
        <v>0.0289</v>
      </c>
      <c r="G184">
        <v>105</v>
      </c>
      <c r="H184" t="s">
        <v>20</v>
      </c>
      <c r="I184">
        <f t="shared" si="6"/>
        <v>0.2294</v>
      </c>
      <c r="J184">
        <f t="shared" si="7"/>
        <v>10</v>
      </c>
      <c r="K184">
        <f t="shared" si="8"/>
        <v>0.2294</v>
      </c>
    </row>
    <row r="185" hidden="1" spans="1:11">
      <c r="A185" t="s">
        <v>436</v>
      </c>
      <c r="B185" t="s">
        <v>445</v>
      </c>
      <c r="C185" t="s">
        <v>446</v>
      </c>
      <c r="D185" t="s">
        <v>198</v>
      </c>
      <c r="E185" t="s">
        <v>325</v>
      </c>
      <c r="F185">
        <v>0.0335</v>
      </c>
      <c r="G185">
        <v>105</v>
      </c>
      <c r="H185" s="6" t="s">
        <v>11</v>
      </c>
      <c r="I185">
        <f t="shared" si="6"/>
        <v>0.2659</v>
      </c>
      <c r="J185">
        <f t="shared" si="7"/>
        <v>13</v>
      </c>
      <c r="K185">
        <f t="shared" si="8"/>
        <v>0.2659</v>
      </c>
    </row>
    <row r="186" hidden="1" spans="1:11">
      <c r="A186" t="s">
        <v>436</v>
      </c>
      <c r="B186" t="s">
        <v>447</v>
      </c>
      <c r="C186" t="s">
        <v>448</v>
      </c>
      <c r="D186" t="s">
        <v>41</v>
      </c>
      <c r="E186" t="s">
        <v>42</v>
      </c>
      <c r="F186">
        <v>0.0706</v>
      </c>
      <c r="G186">
        <v>120</v>
      </c>
      <c r="H186" s="10" t="s">
        <v>250</v>
      </c>
      <c r="I186">
        <f t="shared" si="6"/>
        <v>0.5603</v>
      </c>
      <c r="J186">
        <f t="shared" si="7"/>
        <v>14</v>
      </c>
      <c r="K186">
        <f t="shared" si="8"/>
        <v>0.5603</v>
      </c>
    </row>
    <row r="187" hidden="1" spans="1:11">
      <c r="A187" t="s">
        <v>436</v>
      </c>
      <c r="B187" t="s">
        <v>449</v>
      </c>
      <c r="C187" t="s">
        <v>450</v>
      </c>
      <c r="D187" t="s">
        <v>198</v>
      </c>
      <c r="E187" t="s">
        <v>199</v>
      </c>
      <c r="F187">
        <v>0.03</v>
      </c>
      <c r="G187">
        <v>117</v>
      </c>
      <c r="H187" s="5" t="s">
        <v>32</v>
      </c>
      <c r="I187">
        <f t="shared" si="6"/>
        <v>0.2381</v>
      </c>
      <c r="J187" t="str">
        <f t="shared" si="7"/>
        <v>undefined</v>
      </c>
      <c r="K187">
        <f t="shared" si="8"/>
        <v>0.2381</v>
      </c>
    </row>
    <row r="188" hidden="1" spans="1:11">
      <c r="A188" t="s">
        <v>451</v>
      </c>
      <c r="B188" t="s">
        <v>452</v>
      </c>
      <c r="C188" t="s">
        <v>453</v>
      </c>
      <c r="D188" t="s">
        <v>137</v>
      </c>
      <c r="E188" t="s">
        <v>157</v>
      </c>
      <c r="F188">
        <v>0.0305</v>
      </c>
      <c r="G188">
        <v>115</v>
      </c>
      <c r="H188" t="s">
        <v>20</v>
      </c>
      <c r="I188">
        <f t="shared" si="6"/>
        <v>0.2421</v>
      </c>
      <c r="J188">
        <f t="shared" si="7"/>
        <v>11</v>
      </c>
      <c r="K188">
        <f t="shared" si="8"/>
        <v>0.2421</v>
      </c>
    </row>
    <row r="189" hidden="1" spans="1:11">
      <c r="A189" t="s">
        <v>451</v>
      </c>
      <c r="B189" t="s">
        <v>454</v>
      </c>
      <c r="C189" t="s">
        <v>455</v>
      </c>
      <c r="D189" t="s">
        <v>188</v>
      </c>
      <c r="E189" t="s">
        <v>189</v>
      </c>
      <c r="F189">
        <v>129.78</v>
      </c>
      <c r="G189">
        <v>115</v>
      </c>
      <c r="H189" t="s">
        <v>20</v>
      </c>
      <c r="I189">
        <f t="shared" si="6"/>
        <v>1030</v>
      </c>
      <c r="J189">
        <f t="shared" si="7"/>
        <v>10</v>
      </c>
      <c r="K189">
        <f t="shared" si="8"/>
        <v>1030</v>
      </c>
    </row>
    <row r="190" hidden="1" spans="1:11">
      <c r="A190" t="s">
        <v>451</v>
      </c>
      <c r="B190" t="s">
        <v>456</v>
      </c>
      <c r="C190" t="s">
        <v>457</v>
      </c>
      <c r="D190" t="s">
        <v>41</v>
      </c>
      <c r="E190" t="s">
        <v>47</v>
      </c>
      <c r="F190">
        <v>17.64</v>
      </c>
      <c r="G190">
        <v>115</v>
      </c>
      <c r="H190" t="s">
        <v>20</v>
      </c>
      <c r="I190">
        <f t="shared" si="6"/>
        <v>140</v>
      </c>
      <c r="J190">
        <f t="shared" si="7"/>
        <v>10</v>
      </c>
      <c r="K190">
        <f t="shared" si="8"/>
        <v>140</v>
      </c>
    </row>
    <row r="191" hidden="1" spans="1:11">
      <c r="A191" t="s">
        <v>451</v>
      </c>
      <c r="B191" t="s">
        <v>458</v>
      </c>
      <c r="C191" t="s">
        <v>459</v>
      </c>
      <c r="D191" t="s">
        <v>198</v>
      </c>
      <c r="E191" t="s">
        <v>325</v>
      </c>
      <c r="F191">
        <v>0.0305</v>
      </c>
      <c r="G191">
        <v>115</v>
      </c>
      <c r="H191" t="s">
        <v>20</v>
      </c>
      <c r="I191">
        <f t="shared" si="6"/>
        <v>0.2421</v>
      </c>
      <c r="J191">
        <f t="shared" si="7"/>
        <v>11</v>
      </c>
      <c r="K191">
        <f t="shared" si="8"/>
        <v>0.2421</v>
      </c>
    </row>
    <row r="192" hidden="1" spans="1:11">
      <c r="A192" t="s">
        <v>451</v>
      </c>
      <c r="B192" t="s">
        <v>460</v>
      </c>
      <c r="C192" t="s">
        <v>461</v>
      </c>
      <c r="D192" t="s">
        <v>137</v>
      </c>
      <c r="E192" t="s">
        <v>138</v>
      </c>
      <c r="F192">
        <v>0.067</v>
      </c>
      <c r="G192">
        <v>115</v>
      </c>
      <c r="H192" s="6" t="s">
        <v>11</v>
      </c>
      <c r="I192">
        <f t="shared" si="6"/>
        <v>0.5317</v>
      </c>
      <c r="J192">
        <f t="shared" si="7"/>
        <v>13</v>
      </c>
      <c r="K192">
        <f t="shared" si="8"/>
        <v>0.5317</v>
      </c>
    </row>
    <row r="193" hidden="1" spans="1:11">
      <c r="A193" t="s">
        <v>451</v>
      </c>
      <c r="B193" t="s">
        <v>462</v>
      </c>
      <c r="C193" t="s">
        <v>463</v>
      </c>
      <c r="D193" t="s">
        <v>137</v>
      </c>
      <c r="E193" t="s">
        <v>157</v>
      </c>
      <c r="F193">
        <v>0.0365</v>
      </c>
      <c r="G193">
        <v>120</v>
      </c>
      <c r="H193" s="5" t="s">
        <v>32</v>
      </c>
      <c r="I193">
        <f t="shared" si="6"/>
        <v>0.2897</v>
      </c>
      <c r="J193">
        <f t="shared" si="7"/>
        <v>15</v>
      </c>
      <c r="K193">
        <f t="shared" si="8"/>
        <v>0.2897</v>
      </c>
    </row>
    <row r="194" hidden="1" spans="1:11">
      <c r="A194" t="s">
        <v>451</v>
      </c>
      <c r="B194" t="s">
        <v>464</v>
      </c>
      <c r="C194" t="s">
        <v>465</v>
      </c>
      <c r="D194" t="s">
        <v>137</v>
      </c>
      <c r="E194" t="s">
        <v>138</v>
      </c>
      <c r="F194">
        <v>0.073</v>
      </c>
      <c r="G194">
        <v>125</v>
      </c>
      <c r="H194" s="10" t="s">
        <v>250</v>
      </c>
      <c r="I194">
        <f t="shared" ref="I194:I257" si="9">ROUND(IF($I$1="Green",F194*5/3,IF($I$1="Blue",F194*10/3,IF($I$1="Violet",F194*50/9,IF($I$1="Orange",F194*500/63,IF($I$1="Red",F194*5000/441,"Unselected"))))),4)</f>
        <v>0.5794</v>
      </c>
      <c r="J194">
        <f t="shared" si="7"/>
        <v>15</v>
      </c>
      <c r="K194">
        <f t="shared" si="8"/>
        <v>0.5794</v>
      </c>
    </row>
    <row r="195" hidden="1" spans="1:11">
      <c r="A195" t="s">
        <v>451</v>
      </c>
      <c r="B195" t="s">
        <v>466</v>
      </c>
      <c r="C195" t="s">
        <v>467</v>
      </c>
      <c r="D195" t="s">
        <v>198</v>
      </c>
      <c r="E195" t="s">
        <v>468</v>
      </c>
      <c r="F195">
        <v>0.04</v>
      </c>
      <c r="G195">
        <v>125</v>
      </c>
      <c r="H195" s="7" t="s">
        <v>151</v>
      </c>
      <c r="I195">
        <f t="shared" si="9"/>
        <v>0.3175</v>
      </c>
      <c r="J195" t="str">
        <f t="shared" ref="J195:J258" si="10">IF(E195="HP",K195/75-10,IF(OR(E195="Miễn Tử",E195="Debuff",E195="Bạo",E195="Kháng Bạo",E195="Kháng Deb"),ROUND(K195/0.0116,0)-10,IF(OR(E195="Phá Kích",E195="Né",E195="Chính Xác"),ROUND(K195/0.0233,0)-10,IF(OR(E195="Phản",E195="Combo",E195="Kháng XPN",E195="XPN"),ROUND(K195/0.00516,0)-10,IF(E195="Công MP",ROUND(K195/13.75,0)-10,IF(E195="Công VL",ROUND(K195/17.25,0)-10,IF(E195="MP",ROUND(K195/21.5,0)-10,IF(OR(E195="Phòng MP",E195="Phòng VL"),ROUND(K195/51.5,0)-10,IF(E195="Tốc",ROUND(K195/7,0)-10,"undefined")))))))))</f>
        <v>undefined</v>
      </c>
      <c r="K195">
        <f t="shared" ref="K195:K258" si="11">ROUND(F195*500/63,4)</f>
        <v>0.3175</v>
      </c>
    </row>
    <row r="196" hidden="1" spans="1:11">
      <c r="A196" t="s">
        <v>469</v>
      </c>
      <c r="B196" t="s">
        <v>470</v>
      </c>
      <c r="C196" t="s">
        <v>471</v>
      </c>
      <c r="D196" t="s">
        <v>41</v>
      </c>
      <c r="E196" t="s">
        <v>60</v>
      </c>
      <c r="F196">
        <v>0.0559</v>
      </c>
      <c r="G196">
        <v>110</v>
      </c>
      <c r="H196" t="s">
        <v>20</v>
      </c>
      <c r="I196">
        <f t="shared" si="9"/>
        <v>0.4437</v>
      </c>
      <c r="J196">
        <f t="shared" si="10"/>
        <v>9</v>
      </c>
      <c r="K196">
        <f t="shared" si="11"/>
        <v>0.4437</v>
      </c>
    </row>
    <row r="197" hidden="1" spans="1:11">
      <c r="A197" t="s">
        <v>469</v>
      </c>
      <c r="B197" t="s">
        <v>472</v>
      </c>
      <c r="C197" t="s">
        <v>473</v>
      </c>
      <c r="D197" t="s">
        <v>18</v>
      </c>
      <c r="E197" t="s">
        <v>19</v>
      </c>
      <c r="F197">
        <v>179.55</v>
      </c>
      <c r="G197">
        <v>110</v>
      </c>
      <c r="H197" t="s">
        <v>20</v>
      </c>
      <c r="I197">
        <f t="shared" si="9"/>
        <v>1425</v>
      </c>
      <c r="J197">
        <f t="shared" si="10"/>
        <v>9</v>
      </c>
      <c r="K197">
        <f t="shared" si="11"/>
        <v>1425</v>
      </c>
    </row>
    <row r="198" hidden="1" spans="1:11">
      <c r="A198" t="s">
        <v>469</v>
      </c>
      <c r="B198" t="s">
        <v>474</v>
      </c>
      <c r="C198" t="s">
        <v>475</v>
      </c>
      <c r="D198" t="s">
        <v>137</v>
      </c>
      <c r="E198" t="s">
        <v>157</v>
      </c>
      <c r="F198">
        <v>0.0289</v>
      </c>
      <c r="G198">
        <v>110</v>
      </c>
      <c r="H198" t="s">
        <v>20</v>
      </c>
      <c r="I198">
        <f t="shared" si="9"/>
        <v>0.2294</v>
      </c>
      <c r="J198">
        <f t="shared" si="10"/>
        <v>10</v>
      </c>
      <c r="K198">
        <f t="shared" si="11"/>
        <v>0.2294</v>
      </c>
    </row>
    <row r="199" hidden="1" spans="1:11">
      <c r="A199" t="s">
        <v>469</v>
      </c>
      <c r="B199" t="s">
        <v>476</v>
      </c>
      <c r="C199" t="s">
        <v>477</v>
      </c>
      <c r="D199" t="s">
        <v>27</v>
      </c>
      <c r="E199" t="s">
        <v>36</v>
      </c>
      <c r="F199">
        <v>32.9175</v>
      </c>
      <c r="G199">
        <v>110</v>
      </c>
      <c r="H199" t="s">
        <v>20</v>
      </c>
      <c r="I199">
        <f t="shared" si="9"/>
        <v>261.25</v>
      </c>
      <c r="J199">
        <f t="shared" si="10"/>
        <v>9</v>
      </c>
      <c r="K199">
        <f t="shared" si="11"/>
        <v>261.25</v>
      </c>
    </row>
    <row r="200" hidden="1" spans="1:11">
      <c r="A200" t="s">
        <v>469</v>
      </c>
      <c r="B200" t="s">
        <v>478</v>
      </c>
      <c r="C200" t="s">
        <v>479</v>
      </c>
      <c r="D200" t="s">
        <v>41</v>
      </c>
      <c r="E200" t="s">
        <v>60</v>
      </c>
      <c r="F200">
        <v>0.0677</v>
      </c>
      <c r="G200">
        <v>110</v>
      </c>
      <c r="H200" s="6" t="s">
        <v>11</v>
      </c>
      <c r="I200">
        <f t="shared" si="9"/>
        <v>0.5373</v>
      </c>
      <c r="J200">
        <f t="shared" si="10"/>
        <v>13</v>
      </c>
      <c r="K200">
        <f t="shared" si="11"/>
        <v>0.5373</v>
      </c>
    </row>
    <row r="201" hidden="1" spans="1:11">
      <c r="A201" t="s">
        <v>469</v>
      </c>
      <c r="B201" t="s">
        <v>480</v>
      </c>
      <c r="C201" t="s">
        <v>481</v>
      </c>
      <c r="D201" t="s">
        <v>188</v>
      </c>
      <c r="E201" t="s">
        <v>319</v>
      </c>
      <c r="F201">
        <v>0.04</v>
      </c>
      <c r="G201">
        <v>127</v>
      </c>
      <c r="H201" s="10" t="s">
        <v>250</v>
      </c>
      <c r="I201">
        <f t="shared" si="9"/>
        <v>0.3175</v>
      </c>
      <c r="J201" t="str">
        <f t="shared" si="10"/>
        <v>undefined</v>
      </c>
      <c r="K201">
        <f t="shared" si="11"/>
        <v>0.3175</v>
      </c>
    </row>
    <row r="202" hidden="1" spans="1:11">
      <c r="A202" t="s">
        <v>469</v>
      </c>
      <c r="B202" t="s">
        <v>482</v>
      </c>
      <c r="C202" t="s">
        <v>483</v>
      </c>
      <c r="D202" t="s">
        <v>198</v>
      </c>
      <c r="E202" t="s">
        <v>199</v>
      </c>
      <c r="F202">
        <v>0.03</v>
      </c>
      <c r="G202">
        <v>121</v>
      </c>
      <c r="H202" s="5" t="s">
        <v>32</v>
      </c>
      <c r="I202">
        <f t="shared" si="9"/>
        <v>0.2381</v>
      </c>
      <c r="J202" t="str">
        <f t="shared" si="10"/>
        <v>undefined</v>
      </c>
      <c r="K202">
        <f t="shared" si="11"/>
        <v>0.2381</v>
      </c>
    </row>
    <row r="203" hidden="1" spans="1:11">
      <c r="A203" t="s">
        <v>484</v>
      </c>
      <c r="B203" t="s">
        <v>485</v>
      </c>
      <c r="C203" t="s">
        <v>486</v>
      </c>
      <c r="D203" t="s">
        <v>137</v>
      </c>
      <c r="E203" t="s">
        <v>138</v>
      </c>
      <c r="F203">
        <v>0.0609</v>
      </c>
      <c r="G203">
        <v>115</v>
      </c>
      <c r="H203" t="s">
        <v>20</v>
      </c>
      <c r="I203">
        <f t="shared" si="9"/>
        <v>0.4833</v>
      </c>
      <c r="J203">
        <f t="shared" si="10"/>
        <v>11</v>
      </c>
      <c r="K203">
        <f t="shared" si="11"/>
        <v>0.4833</v>
      </c>
    </row>
    <row r="204" hidden="1" spans="1:11">
      <c r="A204" t="s">
        <v>484</v>
      </c>
      <c r="B204" t="s">
        <v>487</v>
      </c>
      <c r="C204" t="s">
        <v>488</v>
      </c>
      <c r="D204" t="s">
        <v>198</v>
      </c>
      <c r="E204" t="s">
        <v>199</v>
      </c>
      <c r="F204">
        <v>0.03</v>
      </c>
      <c r="G204">
        <v>115</v>
      </c>
      <c r="H204" t="s">
        <v>20</v>
      </c>
      <c r="I204">
        <f t="shared" si="9"/>
        <v>0.2381</v>
      </c>
      <c r="J204" t="str">
        <f t="shared" si="10"/>
        <v>undefined</v>
      </c>
      <c r="K204">
        <f t="shared" si="11"/>
        <v>0.2381</v>
      </c>
    </row>
    <row r="205" hidden="1" spans="1:11">
      <c r="A205" t="s">
        <v>484</v>
      </c>
      <c r="B205" t="s">
        <v>489</v>
      </c>
      <c r="C205" t="s">
        <v>490</v>
      </c>
      <c r="D205" t="s">
        <v>27</v>
      </c>
      <c r="E205" t="s">
        <v>28</v>
      </c>
      <c r="F205">
        <v>43.47</v>
      </c>
      <c r="G205">
        <v>115</v>
      </c>
      <c r="H205" t="s">
        <v>20</v>
      </c>
      <c r="I205">
        <f t="shared" si="9"/>
        <v>345</v>
      </c>
      <c r="J205">
        <f t="shared" si="10"/>
        <v>10</v>
      </c>
      <c r="K205">
        <f t="shared" si="11"/>
        <v>345</v>
      </c>
    </row>
    <row r="206" hidden="1" spans="1:11">
      <c r="A206" t="s">
        <v>484</v>
      </c>
      <c r="B206" t="s">
        <v>491</v>
      </c>
      <c r="C206" t="s">
        <v>492</v>
      </c>
      <c r="D206" t="s">
        <v>41</v>
      </c>
      <c r="E206" t="s">
        <v>42</v>
      </c>
      <c r="F206">
        <v>0.0588</v>
      </c>
      <c r="G206">
        <v>115</v>
      </c>
      <c r="H206" t="s">
        <v>20</v>
      </c>
      <c r="I206">
        <f t="shared" si="9"/>
        <v>0.4667</v>
      </c>
      <c r="J206">
        <f t="shared" si="10"/>
        <v>10</v>
      </c>
      <c r="K206">
        <f t="shared" si="11"/>
        <v>0.4667</v>
      </c>
    </row>
    <row r="207" hidden="1" spans="1:11">
      <c r="A207" t="s">
        <v>484</v>
      </c>
      <c r="B207" t="s">
        <v>493</v>
      </c>
      <c r="C207" t="s">
        <v>494</v>
      </c>
      <c r="D207" t="s">
        <v>198</v>
      </c>
      <c r="E207" t="s">
        <v>306</v>
      </c>
      <c r="F207">
        <v>0.0003</v>
      </c>
      <c r="G207">
        <v>115</v>
      </c>
      <c r="H207" s="6" t="s">
        <v>11</v>
      </c>
      <c r="I207">
        <f t="shared" si="9"/>
        <v>0.0024</v>
      </c>
      <c r="J207">
        <f t="shared" si="10"/>
        <v>-10</v>
      </c>
      <c r="K207">
        <f t="shared" si="11"/>
        <v>0.0024</v>
      </c>
    </row>
    <row r="208" hidden="1" spans="1:11">
      <c r="A208" t="s">
        <v>495</v>
      </c>
      <c r="B208" t="s">
        <v>496</v>
      </c>
      <c r="C208" t="s">
        <v>497</v>
      </c>
      <c r="D208" t="s">
        <v>41</v>
      </c>
      <c r="E208" t="s">
        <v>47</v>
      </c>
      <c r="F208">
        <v>18.522</v>
      </c>
      <c r="G208">
        <v>120</v>
      </c>
      <c r="H208" t="s">
        <v>20</v>
      </c>
      <c r="I208">
        <f t="shared" si="9"/>
        <v>147</v>
      </c>
      <c r="J208">
        <f t="shared" si="10"/>
        <v>11</v>
      </c>
      <c r="K208">
        <f t="shared" si="11"/>
        <v>147</v>
      </c>
    </row>
    <row r="209" hidden="1" spans="1:11">
      <c r="A209" t="s">
        <v>495</v>
      </c>
      <c r="B209" t="s">
        <v>498</v>
      </c>
      <c r="C209" t="s">
        <v>499</v>
      </c>
      <c r="D209" t="s">
        <v>27</v>
      </c>
      <c r="E209" t="s">
        <v>28</v>
      </c>
      <c r="F209">
        <v>45.6435</v>
      </c>
      <c r="G209">
        <v>120</v>
      </c>
      <c r="H209" t="s">
        <v>20</v>
      </c>
      <c r="I209">
        <f t="shared" si="9"/>
        <v>362.25</v>
      </c>
      <c r="J209">
        <f t="shared" si="10"/>
        <v>11</v>
      </c>
      <c r="K209">
        <f t="shared" si="11"/>
        <v>362.25</v>
      </c>
    </row>
    <row r="210" hidden="1" spans="1:11">
      <c r="A210" t="s">
        <v>495</v>
      </c>
      <c r="B210" t="s">
        <v>500</v>
      </c>
      <c r="C210" t="s">
        <v>501</v>
      </c>
      <c r="D210" t="s">
        <v>188</v>
      </c>
      <c r="E210" t="s">
        <v>189</v>
      </c>
      <c r="F210">
        <v>136.269</v>
      </c>
      <c r="G210">
        <v>120</v>
      </c>
      <c r="H210" t="s">
        <v>20</v>
      </c>
      <c r="I210">
        <f t="shared" si="9"/>
        <v>1081.5</v>
      </c>
      <c r="J210">
        <f t="shared" si="10"/>
        <v>11</v>
      </c>
      <c r="K210">
        <f t="shared" si="11"/>
        <v>1081.5</v>
      </c>
    </row>
    <row r="211" hidden="1" spans="1:11">
      <c r="A211" t="s">
        <v>495</v>
      </c>
      <c r="B211" t="s">
        <v>502</v>
      </c>
      <c r="C211" t="s">
        <v>503</v>
      </c>
      <c r="D211" t="s">
        <v>198</v>
      </c>
      <c r="E211" t="s">
        <v>306</v>
      </c>
      <c r="F211">
        <v>0.032</v>
      </c>
      <c r="G211">
        <v>120</v>
      </c>
      <c r="H211" t="s">
        <v>20</v>
      </c>
      <c r="I211">
        <f t="shared" si="9"/>
        <v>0.254</v>
      </c>
      <c r="J211">
        <f t="shared" si="10"/>
        <v>12</v>
      </c>
      <c r="K211">
        <f t="shared" si="11"/>
        <v>0.254</v>
      </c>
    </row>
    <row r="212" hidden="1" spans="1:11">
      <c r="A212" t="s">
        <v>495</v>
      </c>
      <c r="B212" t="s">
        <v>504</v>
      </c>
      <c r="C212" t="s">
        <v>505</v>
      </c>
      <c r="D212" t="s">
        <v>137</v>
      </c>
      <c r="E212" t="s">
        <v>111</v>
      </c>
      <c r="F212">
        <v>0.0381</v>
      </c>
      <c r="G212">
        <v>130</v>
      </c>
      <c r="H212" s="10" t="s">
        <v>250</v>
      </c>
      <c r="I212">
        <f t="shared" si="9"/>
        <v>0.3024</v>
      </c>
      <c r="J212">
        <f t="shared" si="10"/>
        <v>16</v>
      </c>
      <c r="K212">
        <f t="shared" si="11"/>
        <v>0.3024</v>
      </c>
    </row>
    <row r="213" hidden="1" spans="1:11">
      <c r="A213" t="s">
        <v>495</v>
      </c>
      <c r="B213" t="s">
        <v>506</v>
      </c>
      <c r="C213" t="s">
        <v>507</v>
      </c>
      <c r="D213" t="s">
        <v>41</v>
      </c>
      <c r="E213" t="s">
        <v>47</v>
      </c>
      <c r="F213">
        <v>21.168</v>
      </c>
      <c r="G213">
        <v>125</v>
      </c>
      <c r="H213" s="5" t="s">
        <v>32</v>
      </c>
      <c r="I213">
        <f t="shared" si="9"/>
        <v>168</v>
      </c>
      <c r="J213">
        <f t="shared" si="10"/>
        <v>14</v>
      </c>
      <c r="K213">
        <f t="shared" si="11"/>
        <v>168</v>
      </c>
    </row>
    <row r="214" hidden="1" spans="1:11">
      <c r="A214" t="s">
        <v>495</v>
      </c>
      <c r="B214" t="s">
        <v>508</v>
      </c>
      <c r="C214" t="s">
        <v>509</v>
      </c>
      <c r="D214" t="s">
        <v>137</v>
      </c>
      <c r="E214" t="s">
        <v>510</v>
      </c>
      <c r="F214">
        <v>0.04</v>
      </c>
      <c r="G214">
        <v>135</v>
      </c>
      <c r="H214" s="7" t="s">
        <v>151</v>
      </c>
      <c r="I214">
        <f t="shared" si="9"/>
        <v>0.3175</v>
      </c>
      <c r="J214" t="str">
        <f t="shared" si="10"/>
        <v>undefined</v>
      </c>
      <c r="K214">
        <f t="shared" si="11"/>
        <v>0.3175</v>
      </c>
    </row>
    <row r="215" hidden="1" spans="1:11">
      <c r="A215" t="s">
        <v>212</v>
      </c>
      <c r="B215" t="s">
        <v>511</v>
      </c>
      <c r="C215" t="s">
        <v>512</v>
      </c>
      <c r="D215" t="s">
        <v>41</v>
      </c>
      <c r="E215" t="s">
        <v>42</v>
      </c>
      <c r="F215">
        <v>0.0647</v>
      </c>
      <c r="G215">
        <v>130</v>
      </c>
      <c r="H215" t="s">
        <v>20</v>
      </c>
      <c r="I215">
        <f t="shared" si="9"/>
        <v>0.5135</v>
      </c>
      <c r="J215">
        <f t="shared" si="10"/>
        <v>12</v>
      </c>
      <c r="K215">
        <f t="shared" si="11"/>
        <v>0.5135</v>
      </c>
    </row>
    <row r="216" hidden="1" spans="1:11">
      <c r="A216" t="s">
        <v>212</v>
      </c>
      <c r="B216" t="s">
        <v>513</v>
      </c>
      <c r="C216" t="s">
        <v>514</v>
      </c>
      <c r="D216" t="s">
        <v>198</v>
      </c>
      <c r="E216" t="s">
        <v>325</v>
      </c>
      <c r="F216">
        <v>0.0335</v>
      </c>
      <c r="G216">
        <v>130</v>
      </c>
      <c r="H216" t="s">
        <v>20</v>
      </c>
      <c r="I216">
        <f t="shared" si="9"/>
        <v>0.2659</v>
      </c>
      <c r="J216">
        <f t="shared" si="10"/>
        <v>13</v>
      </c>
      <c r="K216">
        <f t="shared" si="11"/>
        <v>0.2659</v>
      </c>
    </row>
    <row r="217" hidden="1" spans="1:11">
      <c r="A217" t="s">
        <v>212</v>
      </c>
      <c r="B217" t="s">
        <v>515</v>
      </c>
      <c r="C217" t="s">
        <v>516</v>
      </c>
      <c r="D217" t="s">
        <v>137</v>
      </c>
      <c r="E217" t="s">
        <v>138</v>
      </c>
      <c r="F217">
        <v>0.067</v>
      </c>
      <c r="G217">
        <v>130</v>
      </c>
      <c r="H217" t="s">
        <v>20</v>
      </c>
      <c r="I217">
        <f t="shared" si="9"/>
        <v>0.5317</v>
      </c>
      <c r="J217">
        <f t="shared" si="10"/>
        <v>13</v>
      </c>
      <c r="K217">
        <f t="shared" si="11"/>
        <v>0.5317</v>
      </c>
    </row>
    <row r="218" hidden="1" spans="1:11">
      <c r="A218" t="s">
        <v>212</v>
      </c>
      <c r="B218" t="s">
        <v>517</v>
      </c>
      <c r="C218" t="s">
        <v>518</v>
      </c>
      <c r="D218" t="s">
        <v>41</v>
      </c>
      <c r="E218" t="s">
        <v>60</v>
      </c>
      <c r="F218">
        <v>0.0647</v>
      </c>
      <c r="G218">
        <v>130</v>
      </c>
      <c r="H218" t="s">
        <v>20</v>
      </c>
      <c r="I218">
        <f t="shared" si="9"/>
        <v>0.5135</v>
      </c>
      <c r="J218">
        <f t="shared" si="10"/>
        <v>12</v>
      </c>
      <c r="K218">
        <f t="shared" si="11"/>
        <v>0.5135</v>
      </c>
    </row>
    <row r="219" hidden="1" spans="1:11">
      <c r="A219" t="s">
        <v>212</v>
      </c>
      <c r="B219" t="s">
        <v>519</v>
      </c>
      <c r="C219" t="s">
        <v>520</v>
      </c>
      <c r="D219" t="s">
        <v>137</v>
      </c>
      <c r="E219" t="s">
        <v>157</v>
      </c>
      <c r="F219">
        <v>0.0365</v>
      </c>
      <c r="G219">
        <v>130</v>
      </c>
      <c r="H219" s="6" t="s">
        <v>11</v>
      </c>
      <c r="I219">
        <f t="shared" si="9"/>
        <v>0.2897</v>
      </c>
      <c r="J219">
        <f t="shared" si="10"/>
        <v>15</v>
      </c>
      <c r="K219">
        <f t="shared" si="11"/>
        <v>0.2897</v>
      </c>
    </row>
    <row r="220" spans="1:11">
      <c r="A220" t="s">
        <v>348</v>
      </c>
      <c r="B220" t="s">
        <v>521</v>
      </c>
      <c r="C220" t="s">
        <v>522</v>
      </c>
      <c r="D220" t="s">
        <v>137</v>
      </c>
      <c r="E220" t="s">
        <v>150</v>
      </c>
      <c r="F220">
        <v>0.0289</v>
      </c>
      <c r="G220">
        <v>100</v>
      </c>
      <c r="H220" t="s">
        <v>20</v>
      </c>
      <c r="I220">
        <f>ROUND(IF($I$1="Green",F220*5/3,IF($I$1="Blue",F220*10/3,IF($I$1="Violet",F220*50/9,IF($I$1="Orange",F220*500/63,IF($I$1="Red",F220*5000/441,"Unselected"))))),4)</f>
        <v>0.2294</v>
      </c>
      <c r="J220">
        <f>IF(E220="HP",K220/75-10,IF(OR(E220="Miễn Tử",E220="Debuff",E220="Bạo",E220="Kháng Bạo",E220="Kháng Deb"),ROUND(K220/0.0116,0)-10,IF(OR(E220="Phá Kích",E220="Né",E220="Chính Xác"),ROUND(K220/0.0233,0)-10,IF(OR(E220="Phản",E220="Combo",E220="Kháng XPN",E220="XPN"),ROUND(K220/0.00516,0)-10,IF(E220="Công MP",ROUND(K220/13.75,0)-10,IF(E220="Công VL",ROUND(K220/17.25,0)-10,IF(E220="MP",ROUND(K220/21.5,0)-10,IF(OR(E220="Phòng MP",E220="Phòng VL"),ROUND(K220/51.5,0)-10,IF(E220="Tốc",ROUND(K220/7,0)-10,"undefined")))))))))</f>
        <v>10</v>
      </c>
      <c r="K220">
        <f>ROUND(F220*500/63,4)</f>
        <v>0.2294</v>
      </c>
    </row>
    <row r="221" hidden="1" spans="1:11">
      <c r="A221" t="s">
        <v>212</v>
      </c>
      <c r="B221" t="s">
        <v>523</v>
      </c>
      <c r="C221" t="s">
        <v>524</v>
      </c>
      <c r="D221" t="s">
        <v>18</v>
      </c>
      <c r="E221" t="s">
        <v>111</v>
      </c>
      <c r="F221">
        <v>0.0394</v>
      </c>
      <c r="G221">
        <v>135</v>
      </c>
      <c r="H221" s="10" t="s">
        <v>250</v>
      </c>
      <c r="I221">
        <f t="shared" si="9"/>
        <v>0.3127</v>
      </c>
      <c r="J221">
        <f t="shared" si="10"/>
        <v>17</v>
      </c>
      <c r="K221">
        <f t="shared" si="11"/>
        <v>0.3127</v>
      </c>
    </row>
    <row r="222" hidden="1" spans="1:11">
      <c r="A222" t="s">
        <v>147</v>
      </c>
      <c r="B222" t="s">
        <v>525</v>
      </c>
      <c r="C222" t="s">
        <v>526</v>
      </c>
      <c r="D222" t="s">
        <v>27</v>
      </c>
      <c r="E222" t="s">
        <v>31</v>
      </c>
      <c r="F222">
        <v>0.016</v>
      </c>
      <c r="G222">
        <v>140</v>
      </c>
      <c r="H222" t="s">
        <v>20</v>
      </c>
      <c r="I222">
        <f t="shared" si="9"/>
        <v>0.127</v>
      </c>
      <c r="J222">
        <f>IF(B222="Lọ Đường",13,IF(E222="HP",K222/75-10,IF(OR(E222="Miễn Tử",E222="Debuff",E222="Bạo",E222="Kháng Bạo",E222="Kháng Deb"),ROUND(K222/0.0116,0)-10,IF(OR(E222="Phá Kích",E222="Né",E222="Chính Xác"),ROUND(K222/0.0233,0)-10,IF(OR(E222="Phản",E222="Combo",E222="Kháng XPN",E222="XPN"),ROUND(K222/0.00516,0)-10,IF(E222="Công MP",ROUND(K222/13.75,0)-10,IF(E222="Công VL",ROUND(K222/17.25,0)-10,IF(E222="MP",ROUND(K222/21.5,0)-10,IF(OR(E222="Phòng MP",E222="Phòng VL"),ROUND(K222/51.5,0)-10,IF(E222="Tốc",ROUND(K222/7,0)-10,"undefined"))))))))))</f>
        <v>13</v>
      </c>
      <c r="K222">
        <f t="shared" si="11"/>
        <v>0.127</v>
      </c>
    </row>
    <row r="223" hidden="1" spans="1:11">
      <c r="A223" t="s">
        <v>147</v>
      </c>
      <c r="B223" t="s">
        <v>527</v>
      </c>
      <c r="C223" t="s">
        <v>528</v>
      </c>
      <c r="D223" t="s">
        <v>188</v>
      </c>
      <c r="E223" t="s">
        <v>189</v>
      </c>
      <c r="F223">
        <v>149.247</v>
      </c>
      <c r="G223">
        <v>140</v>
      </c>
      <c r="H223" t="s">
        <v>20</v>
      </c>
      <c r="I223">
        <f t="shared" si="9"/>
        <v>1184.5</v>
      </c>
      <c r="J223">
        <f t="shared" si="10"/>
        <v>13</v>
      </c>
      <c r="K223">
        <f t="shared" si="11"/>
        <v>1184.5</v>
      </c>
    </row>
    <row r="224" hidden="1" spans="1:11">
      <c r="A224" t="s">
        <v>147</v>
      </c>
      <c r="B224" t="s">
        <v>529</v>
      </c>
      <c r="C224" t="s">
        <v>530</v>
      </c>
      <c r="D224" t="s">
        <v>137</v>
      </c>
      <c r="E224" t="s">
        <v>138</v>
      </c>
      <c r="F224">
        <v>0.07</v>
      </c>
      <c r="G224">
        <v>140</v>
      </c>
      <c r="H224" t="s">
        <v>20</v>
      </c>
      <c r="I224">
        <f t="shared" si="9"/>
        <v>0.5556</v>
      </c>
      <c r="J224">
        <f t="shared" si="10"/>
        <v>14</v>
      </c>
      <c r="K224">
        <f t="shared" si="11"/>
        <v>0.5556</v>
      </c>
    </row>
    <row r="225" hidden="1" spans="1:11">
      <c r="A225" t="s">
        <v>147</v>
      </c>
      <c r="B225" t="s">
        <v>531</v>
      </c>
      <c r="C225" t="s">
        <v>532</v>
      </c>
      <c r="D225" t="s">
        <v>41</v>
      </c>
      <c r="E225" t="s">
        <v>47</v>
      </c>
      <c r="F225">
        <v>20.286</v>
      </c>
      <c r="G225">
        <v>140</v>
      </c>
      <c r="H225" t="s">
        <v>20</v>
      </c>
      <c r="I225">
        <f t="shared" si="9"/>
        <v>161</v>
      </c>
      <c r="J225">
        <f t="shared" si="10"/>
        <v>13</v>
      </c>
      <c r="K225">
        <f t="shared" si="11"/>
        <v>161</v>
      </c>
    </row>
    <row r="226" hidden="1" spans="1:11">
      <c r="A226" t="s">
        <v>147</v>
      </c>
      <c r="B226" t="s">
        <v>533</v>
      </c>
      <c r="C226" t="s">
        <v>534</v>
      </c>
      <c r="D226" t="s">
        <v>137</v>
      </c>
      <c r="E226" t="s">
        <v>157</v>
      </c>
      <c r="F226">
        <v>0.0381</v>
      </c>
      <c r="G226">
        <v>140</v>
      </c>
      <c r="H226" s="6" t="s">
        <v>11</v>
      </c>
      <c r="I226">
        <f t="shared" si="9"/>
        <v>0.3024</v>
      </c>
      <c r="J226">
        <f t="shared" si="10"/>
        <v>16</v>
      </c>
      <c r="K226">
        <f t="shared" si="11"/>
        <v>0.3024</v>
      </c>
    </row>
    <row r="227" hidden="1" spans="1:11">
      <c r="A227" t="s">
        <v>147</v>
      </c>
      <c r="B227" t="s">
        <v>535</v>
      </c>
      <c r="C227" t="s">
        <v>536</v>
      </c>
      <c r="D227" t="s">
        <v>198</v>
      </c>
      <c r="E227" t="s">
        <v>325</v>
      </c>
      <c r="F227">
        <v>0.0396</v>
      </c>
      <c r="G227">
        <v>140</v>
      </c>
      <c r="H227" s="5" t="s">
        <v>32</v>
      </c>
      <c r="I227">
        <f t="shared" si="9"/>
        <v>0.3143</v>
      </c>
      <c r="J227">
        <f t="shared" si="10"/>
        <v>17</v>
      </c>
      <c r="K227">
        <f t="shared" si="11"/>
        <v>0.3143</v>
      </c>
    </row>
    <row r="228" hidden="1" spans="1:11">
      <c r="A228" t="s">
        <v>147</v>
      </c>
      <c r="B228" t="s">
        <v>537</v>
      </c>
      <c r="C228" t="s">
        <v>538</v>
      </c>
      <c r="D228" t="s">
        <v>188</v>
      </c>
      <c r="E228" t="s">
        <v>319</v>
      </c>
      <c r="F228">
        <v>0.04</v>
      </c>
      <c r="G228">
        <v>140</v>
      </c>
      <c r="H228" s="10" t="s">
        <v>250</v>
      </c>
      <c r="I228">
        <f t="shared" si="9"/>
        <v>0.3175</v>
      </c>
      <c r="J228" t="str">
        <f t="shared" si="10"/>
        <v>undefined</v>
      </c>
      <c r="K228">
        <f t="shared" si="11"/>
        <v>0.3175</v>
      </c>
    </row>
    <row r="229" spans="1:11">
      <c r="A229" t="s">
        <v>539</v>
      </c>
      <c r="B229" t="s">
        <v>540</v>
      </c>
      <c r="C229" t="s">
        <v>541</v>
      </c>
      <c r="D229" t="s">
        <v>137</v>
      </c>
      <c r="E229" t="s">
        <v>150</v>
      </c>
      <c r="F229">
        <v>0.0289</v>
      </c>
      <c r="H229" s="11" t="s">
        <v>542</v>
      </c>
      <c r="I229">
        <f>ROUND(IF($I$1="Green",F229*5/3,IF($I$1="Blue",F229*10/3,IF($I$1="Violet",F229*50/9,IF($I$1="Orange",F229*500/63,IF($I$1="Red",F229*5000/441,"Unselected"))))),4)</f>
        <v>0.2294</v>
      </c>
      <c r="J229">
        <f>IF(E229="HP",K229/75-10,IF(OR(E229="Miễn Tử",E229="Debuff",E229="Bạo",E229="Kháng Bạo",E229="Kháng Deb"),ROUND(K229/0.0116,0)-10,IF(OR(E229="Phá Kích",E229="Né",E229="Chính Xác"),ROUND(K229/0.0233,0)-10,IF(OR(E229="Phản",E229="Combo",E229="Kháng XPN",E229="XPN"),ROUND(K229/0.00516,0)-10,IF(E229="Công MP",ROUND(K229/13.75,0)-10,IF(E229="Công VL",ROUND(K229/17.25,0)-10,IF(E229="MP",ROUND(K229/21.5,0)-10,IF(OR(E229="Phòng MP",E229="Phòng VL"),ROUND(K229/51.5,0)-10,IF(E229="Tốc",ROUND(K229/7,0)-10,"undefined")))))))))</f>
        <v>10</v>
      </c>
      <c r="K229">
        <f>ROUND(F229*500/63,4)</f>
        <v>0.2294</v>
      </c>
    </row>
    <row r="230" hidden="1" spans="1:11">
      <c r="A230" t="s">
        <v>543</v>
      </c>
      <c r="B230" t="s">
        <v>544</v>
      </c>
      <c r="C230" t="s">
        <v>545</v>
      </c>
      <c r="D230" t="s">
        <v>198</v>
      </c>
      <c r="E230" t="s">
        <v>306</v>
      </c>
      <c r="F230">
        <v>0.035</v>
      </c>
      <c r="G230">
        <v>145</v>
      </c>
      <c r="H230" t="s">
        <v>20</v>
      </c>
      <c r="I230">
        <f t="shared" si="9"/>
        <v>0.2778</v>
      </c>
      <c r="J230">
        <f t="shared" si="10"/>
        <v>14</v>
      </c>
      <c r="K230">
        <f t="shared" si="11"/>
        <v>0.2778</v>
      </c>
    </row>
    <row r="231" hidden="1" spans="1:11">
      <c r="A231" t="s">
        <v>543</v>
      </c>
      <c r="B231" t="s">
        <v>546</v>
      </c>
      <c r="C231" t="s">
        <v>547</v>
      </c>
      <c r="D231" t="s">
        <v>198</v>
      </c>
      <c r="E231" t="s">
        <v>325</v>
      </c>
      <c r="F231">
        <v>0.035</v>
      </c>
      <c r="G231">
        <v>145</v>
      </c>
      <c r="H231" t="s">
        <v>20</v>
      </c>
      <c r="I231">
        <f t="shared" si="9"/>
        <v>0.2778</v>
      </c>
      <c r="J231">
        <f t="shared" si="10"/>
        <v>14</v>
      </c>
      <c r="K231">
        <f t="shared" si="11"/>
        <v>0.2778</v>
      </c>
    </row>
    <row r="232" hidden="1" spans="1:11">
      <c r="A232" t="s">
        <v>543</v>
      </c>
      <c r="B232" t="s">
        <v>548</v>
      </c>
      <c r="C232" t="s">
        <v>549</v>
      </c>
      <c r="D232" t="s">
        <v>198</v>
      </c>
      <c r="E232" t="s">
        <v>306</v>
      </c>
      <c r="F232">
        <v>0.035</v>
      </c>
      <c r="G232">
        <v>145</v>
      </c>
      <c r="H232" t="s">
        <v>20</v>
      </c>
      <c r="I232">
        <f t="shared" si="9"/>
        <v>0.2778</v>
      </c>
      <c r="J232">
        <f t="shared" si="10"/>
        <v>14</v>
      </c>
      <c r="K232">
        <f t="shared" si="11"/>
        <v>0.2778</v>
      </c>
    </row>
    <row r="233" hidden="1" spans="1:11">
      <c r="A233" t="s">
        <v>543</v>
      </c>
      <c r="B233" t="s">
        <v>550</v>
      </c>
      <c r="C233" t="s">
        <v>551</v>
      </c>
      <c r="D233" t="s">
        <v>198</v>
      </c>
      <c r="E233" t="s">
        <v>325</v>
      </c>
      <c r="F233">
        <v>0.035</v>
      </c>
      <c r="G233">
        <v>145</v>
      </c>
      <c r="H233" t="s">
        <v>20</v>
      </c>
      <c r="I233">
        <f t="shared" si="9"/>
        <v>0.2778</v>
      </c>
      <c r="J233">
        <f t="shared" si="10"/>
        <v>14</v>
      </c>
      <c r="K233">
        <f t="shared" si="11"/>
        <v>0.2778</v>
      </c>
    </row>
    <row r="234" hidden="1" spans="1:11">
      <c r="A234" t="s">
        <v>543</v>
      </c>
      <c r="B234" t="s">
        <v>552</v>
      </c>
      <c r="C234" t="s">
        <v>553</v>
      </c>
      <c r="D234" t="s">
        <v>198</v>
      </c>
      <c r="E234" t="s">
        <v>306</v>
      </c>
      <c r="F234">
        <v>0.0396</v>
      </c>
      <c r="G234">
        <v>145</v>
      </c>
      <c r="H234" s="5" t="s">
        <v>32</v>
      </c>
      <c r="I234">
        <f t="shared" si="9"/>
        <v>0.3143</v>
      </c>
      <c r="J234">
        <f t="shared" si="10"/>
        <v>17</v>
      </c>
      <c r="K234">
        <f t="shared" si="11"/>
        <v>0.3143</v>
      </c>
    </row>
    <row r="235" hidden="1" spans="1:11">
      <c r="A235" t="s">
        <v>543</v>
      </c>
      <c r="B235" t="s">
        <v>554</v>
      </c>
      <c r="C235" t="s">
        <v>555</v>
      </c>
      <c r="D235" t="s">
        <v>188</v>
      </c>
      <c r="E235" t="s">
        <v>319</v>
      </c>
      <c r="F235">
        <v>0.04</v>
      </c>
      <c r="G235">
        <v>145</v>
      </c>
      <c r="H235" s="10" t="s">
        <v>250</v>
      </c>
      <c r="I235">
        <f t="shared" si="9"/>
        <v>0.3175</v>
      </c>
      <c r="J235" t="str">
        <f t="shared" si="10"/>
        <v>undefined</v>
      </c>
      <c r="K235">
        <f t="shared" si="11"/>
        <v>0.3175</v>
      </c>
    </row>
    <row r="236" hidden="1" spans="1:11">
      <c r="A236" t="s">
        <v>245</v>
      </c>
      <c r="B236" t="s">
        <v>556</v>
      </c>
      <c r="C236" t="s">
        <v>557</v>
      </c>
      <c r="D236" t="s">
        <v>137</v>
      </c>
      <c r="E236" t="s">
        <v>138</v>
      </c>
      <c r="F236">
        <v>0.07</v>
      </c>
      <c r="G236">
        <v>150</v>
      </c>
      <c r="H236" t="s">
        <v>20</v>
      </c>
      <c r="I236">
        <f t="shared" si="9"/>
        <v>0.5556</v>
      </c>
      <c r="J236">
        <f t="shared" si="10"/>
        <v>14</v>
      </c>
      <c r="K236">
        <f t="shared" si="11"/>
        <v>0.5556</v>
      </c>
    </row>
    <row r="237" spans="1:11">
      <c r="A237" t="s">
        <v>217</v>
      </c>
      <c r="B237" t="s">
        <v>558</v>
      </c>
      <c r="C237" t="s">
        <v>559</v>
      </c>
      <c r="D237" t="s">
        <v>137</v>
      </c>
      <c r="E237" t="s">
        <v>150</v>
      </c>
      <c r="F237">
        <v>0.0274</v>
      </c>
      <c r="G237">
        <v>65</v>
      </c>
      <c r="H237" s="10" t="s">
        <v>250</v>
      </c>
      <c r="I237">
        <f>ROUND(IF($I$1="Green",F237*5/3,IF($I$1="Blue",F237*10/3,IF($I$1="Violet",F237*50/9,IF($I$1="Orange",F237*500/63,IF($I$1="Red",F237*5000/441,"Unselected"))))),4)</f>
        <v>0.2175</v>
      </c>
      <c r="J237">
        <f>IF(E237="HP",K237/75-10,IF(OR(E237="Miễn Tử",E237="Debuff",E237="Bạo",E237="Kháng Bạo",E237="Kháng Deb"),ROUND(K237/0.0116,0)-10,IF(OR(E237="Phá Kích",E237="Né",E237="Chính Xác"),ROUND(K237/0.0233,0)-10,IF(OR(E237="Phản",E237="Combo",E237="Kháng XPN",E237="XPN"),ROUND(K237/0.00516,0)-10,IF(E237="Công MP",ROUND(K237/13.75,0)-10,IF(E237="Công VL",ROUND(K237/17.25,0)-10,IF(E237="MP",ROUND(K237/21.5,0)-10,IF(OR(E237="Phòng MP",E237="Phòng VL"),ROUND(K237/51.5,0)-10,IF(E237="Tốc",ROUND(K237/7,0)-10,"undefined")))))))))</f>
        <v>9</v>
      </c>
      <c r="K237">
        <f>ROUND(F237*500/63,4)</f>
        <v>0.2175</v>
      </c>
    </row>
    <row r="238" hidden="1" spans="1:11">
      <c r="A238" t="s">
        <v>245</v>
      </c>
      <c r="B238" t="s">
        <v>560</v>
      </c>
      <c r="C238" t="s">
        <v>561</v>
      </c>
      <c r="D238" t="s">
        <v>137</v>
      </c>
      <c r="E238" t="s">
        <v>138</v>
      </c>
      <c r="F238">
        <v>0.07</v>
      </c>
      <c r="G238">
        <v>150</v>
      </c>
      <c r="H238" t="s">
        <v>20</v>
      </c>
      <c r="I238">
        <f t="shared" si="9"/>
        <v>0.5556</v>
      </c>
      <c r="J238">
        <f t="shared" si="10"/>
        <v>14</v>
      </c>
      <c r="K238">
        <f t="shared" si="11"/>
        <v>0.5556</v>
      </c>
    </row>
    <row r="239" hidden="1" spans="1:11">
      <c r="A239" t="s">
        <v>245</v>
      </c>
      <c r="B239" t="s">
        <v>562</v>
      </c>
      <c r="C239" t="s">
        <v>563</v>
      </c>
      <c r="D239" t="s">
        <v>188</v>
      </c>
      <c r="E239" t="s">
        <v>205</v>
      </c>
      <c r="F239">
        <v>62.307</v>
      </c>
      <c r="G239">
        <v>150</v>
      </c>
      <c r="H239" t="s">
        <v>20</v>
      </c>
      <c r="I239">
        <f t="shared" si="9"/>
        <v>494.5</v>
      </c>
      <c r="J239">
        <f t="shared" si="10"/>
        <v>13</v>
      </c>
      <c r="K239">
        <f t="shared" si="11"/>
        <v>494.5</v>
      </c>
    </row>
    <row r="240" hidden="1" spans="1:11">
      <c r="A240" t="s">
        <v>245</v>
      </c>
      <c r="B240" t="s">
        <v>564</v>
      </c>
      <c r="C240" t="s">
        <v>565</v>
      </c>
      <c r="D240" t="s">
        <v>137</v>
      </c>
      <c r="E240" t="s">
        <v>157</v>
      </c>
      <c r="F240">
        <v>0.0381</v>
      </c>
      <c r="G240">
        <v>150</v>
      </c>
      <c r="H240" s="6" t="s">
        <v>11</v>
      </c>
      <c r="I240">
        <f t="shared" si="9"/>
        <v>0.3024</v>
      </c>
      <c r="J240">
        <f t="shared" si="10"/>
        <v>16</v>
      </c>
      <c r="K240">
        <f t="shared" si="11"/>
        <v>0.3024</v>
      </c>
    </row>
    <row r="241" hidden="1" spans="1:11">
      <c r="A241" t="s">
        <v>245</v>
      </c>
      <c r="B241" t="s">
        <v>566</v>
      </c>
      <c r="C241" t="s">
        <v>567</v>
      </c>
      <c r="D241" t="s">
        <v>198</v>
      </c>
      <c r="E241" t="s">
        <v>199</v>
      </c>
      <c r="F241">
        <v>0.04</v>
      </c>
      <c r="G241">
        <v>150</v>
      </c>
      <c r="H241" s="5" t="s">
        <v>32</v>
      </c>
      <c r="I241">
        <f t="shared" si="9"/>
        <v>0.3175</v>
      </c>
      <c r="J241" t="str">
        <f t="shared" si="10"/>
        <v>undefined</v>
      </c>
      <c r="K241">
        <f t="shared" si="11"/>
        <v>0.3175</v>
      </c>
    </row>
    <row r="242" hidden="1" spans="1:11">
      <c r="A242" t="s">
        <v>245</v>
      </c>
      <c r="B242" t="s">
        <v>568</v>
      </c>
      <c r="C242" t="s">
        <v>569</v>
      </c>
      <c r="D242" t="s">
        <v>188</v>
      </c>
      <c r="E242" t="s">
        <v>319</v>
      </c>
      <c r="F242">
        <v>0.04</v>
      </c>
      <c r="G242">
        <v>150</v>
      </c>
      <c r="H242" s="10" t="s">
        <v>250</v>
      </c>
      <c r="I242">
        <f t="shared" si="9"/>
        <v>0.3175</v>
      </c>
      <c r="J242" t="str">
        <f t="shared" si="10"/>
        <v>undefined</v>
      </c>
      <c r="K242">
        <f t="shared" si="11"/>
        <v>0.3175</v>
      </c>
    </row>
    <row r="243" hidden="1" spans="1:11">
      <c r="A243" t="s">
        <v>245</v>
      </c>
      <c r="B243" t="s">
        <v>570</v>
      </c>
      <c r="C243" t="s">
        <v>571</v>
      </c>
      <c r="D243" t="s">
        <v>41</v>
      </c>
      <c r="E243" t="s">
        <v>269</v>
      </c>
      <c r="F243">
        <v>0.0195</v>
      </c>
      <c r="G243">
        <v>150</v>
      </c>
      <c r="H243" s="7" t="s">
        <v>151</v>
      </c>
      <c r="I243">
        <f t="shared" si="9"/>
        <v>0.1548</v>
      </c>
      <c r="J243">
        <f t="shared" si="10"/>
        <v>20</v>
      </c>
      <c r="K243">
        <f t="shared" si="11"/>
        <v>0.1548</v>
      </c>
    </row>
    <row r="244" hidden="1" spans="1:11">
      <c r="A244" t="s">
        <v>395</v>
      </c>
      <c r="B244" t="s">
        <v>572</v>
      </c>
      <c r="C244" t="s">
        <v>573</v>
      </c>
      <c r="D244" t="s">
        <v>27</v>
      </c>
      <c r="E244" t="s">
        <v>36</v>
      </c>
      <c r="F244">
        <v>34.65</v>
      </c>
      <c r="G244">
        <v>120</v>
      </c>
      <c r="H244" t="s">
        <v>20</v>
      </c>
      <c r="I244">
        <f t="shared" si="9"/>
        <v>275</v>
      </c>
      <c r="J244">
        <f t="shared" si="10"/>
        <v>10</v>
      </c>
      <c r="K244">
        <f t="shared" si="11"/>
        <v>275</v>
      </c>
    </row>
    <row r="245" hidden="1" spans="1:11">
      <c r="A245" t="s">
        <v>395</v>
      </c>
      <c r="B245" t="s">
        <v>574</v>
      </c>
      <c r="C245" t="s">
        <v>575</v>
      </c>
      <c r="D245" t="s">
        <v>27</v>
      </c>
      <c r="E245" t="s">
        <v>28</v>
      </c>
      <c r="F245">
        <v>43.47</v>
      </c>
      <c r="G245">
        <v>120</v>
      </c>
      <c r="H245" t="s">
        <v>20</v>
      </c>
      <c r="I245">
        <f t="shared" si="9"/>
        <v>345</v>
      </c>
      <c r="J245">
        <f t="shared" si="10"/>
        <v>10</v>
      </c>
      <c r="K245">
        <f t="shared" si="11"/>
        <v>345</v>
      </c>
    </row>
    <row r="246" spans="1:11">
      <c r="A246" t="s">
        <v>576</v>
      </c>
      <c r="B246" t="s">
        <v>577</v>
      </c>
      <c r="C246" t="s">
        <v>578</v>
      </c>
      <c r="D246" t="s">
        <v>137</v>
      </c>
      <c r="E246" t="s">
        <v>150</v>
      </c>
      <c r="F246">
        <v>0.0274</v>
      </c>
      <c r="H246" s="11" t="s">
        <v>542</v>
      </c>
      <c r="I246">
        <f>ROUND(IF($I$1="Green",F246*5/3,IF($I$1="Blue",F246*10/3,IF($I$1="Violet",F246*50/9,IF($I$1="Orange",F246*500/63,IF($I$1="Red",F246*5000/441,"Unselected"))))),4)</f>
        <v>0.2175</v>
      </c>
      <c r="J246">
        <f>IF(E246="HP",K246/75-10,IF(OR(E246="Miễn Tử",E246="Debuff",E246="Bạo",E246="Kháng Bạo",E246="Kháng Deb"),ROUND(K246/0.0116,0)-10,IF(OR(E246="Phá Kích",E246="Né",E246="Chính Xác"),ROUND(K246/0.0233,0)-10,IF(OR(E246="Phản",E246="Combo",E246="Kháng XPN",E246="XPN"),ROUND(K246/0.00516,0)-10,IF(E246="Công MP",ROUND(K246/13.75,0)-10,IF(E246="Công VL",ROUND(K246/17.25,0)-10,IF(E246="MP",ROUND(K246/21.5,0)-10,IF(OR(E246="Phòng MP",E246="Phòng VL"),ROUND(K246/51.5,0)-10,IF(E246="Tốc",ROUND(K246/7,0)-10,"undefined")))))))))</f>
        <v>9</v>
      </c>
      <c r="K246">
        <f>ROUND(F246*500/63,4)</f>
        <v>0.2175</v>
      </c>
    </row>
    <row r="247" hidden="1" spans="1:11">
      <c r="A247" t="s">
        <v>395</v>
      </c>
      <c r="B247" t="s">
        <v>579</v>
      </c>
      <c r="C247" t="s">
        <v>580</v>
      </c>
      <c r="D247" t="s">
        <v>27</v>
      </c>
      <c r="E247" t="s">
        <v>36</v>
      </c>
      <c r="F247">
        <v>34.65</v>
      </c>
      <c r="G247">
        <v>120</v>
      </c>
      <c r="H247" t="s">
        <v>20</v>
      </c>
      <c r="I247">
        <f t="shared" si="9"/>
        <v>275</v>
      </c>
      <c r="J247">
        <f t="shared" si="10"/>
        <v>10</v>
      </c>
      <c r="K247">
        <f t="shared" si="11"/>
        <v>275</v>
      </c>
    </row>
    <row r="248" hidden="1" spans="1:11">
      <c r="A248" t="s">
        <v>395</v>
      </c>
      <c r="B248" t="s">
        <v>581</v>
      </c>
      <c r="C248" t="s">
        <v>582</v>
      </c>
      <c r="D248" t="s">
        <v>27</v>
      </c>
      <c r="E248" t="s">
        <v>28</v>
      </c>
      <c r="F248">
        <v>52.164</v>
      </c>
      <c r="G248">
        <v>120</v>
      </c>
      <c r="H248" s="6" t="s">
        <v>11</v>
      </c>
      <c r="I248">
        <f t="shared" si="9"/>
        <v>414</v>
      </c>
      <c r="J248">
        <f t="shared" si="10"/>
        <v>14</v>
      </c>
      <c r="K248">
        <f t="shared" si="11"/>
        <v>414</v>
      </c>
    </row>
    <row r="249" hidden="1" spans="1:11">
      <c r="A249" t="s">
        <v>583</v>
      </c>
      <c r="B249" t="s">
        <v>584</v>
      </c>
      <c r="C249" t="s">
        <v>585</v>
      </c>
      <c r="D249" t="s">
        <v>137</v>
      </c>
      <c r="E249" t="s">
        <v>157</v>
      </c>
      <c r="F249">
        <v>0.0335</v>
      </c>
      <c r="G249">
        <v>135</v>
      </c>
      <c r="H249" t="s">
        <v>20</v>
      </c>
      <c r="I249">
        <f t="shared" si="9"/>
        <v>0.2659</v>
      </c>
      <c r="J249">
        <f t="shared" si="10"/>
        <v>13</v>
      </c>
      <c r="K249">
        <f t="shared" si="11"/>
        <v>0.2659</v>
      </c>
    </row>
    <row r="250" hidden="1" spans="1:11">
      <c r="A250" t="s">
        <v>583</v>
      </c>
      <c r="B250" t="s">
        <v>586</v>
      </c>
      <c r="C250" t="s">
        <v>587</v>
      </c>
      <c r="D250" t="s">
        <v>137</v>
      </c>
      <c r="E250" t="s">
        <v>111</v>
      </c>
      <c r="F250">
        <v>0.0335</v>
      </c>
      <c r="G250">
        <v>135</v>
      </c>
      <c r="H250" t="s">
        <v>20</v>
      </c>
      <c r="I250">
        <f t="shared" si="9"/>
        <v>0.2659</v>
      </c>
      <c r="J250">
        <f t="shared" si="10"/>
        <v>13</v>
      </c>
      <c r="K250">
        <f t="shared" si="11"/>
        <v>0.2659</v>
      </c>
    </row>
    <row r="251" hidden="1" spans="1:11">
      <c r="A251" t="s">
        <v>583</v>
      </c>
      <c r="B251" t="s">
        <v>588</v>
      </c>
      <c r="C251" t="s">
        <v>589</v>
      </c>
      <c r="D251" t="s">
        <v>137</v>
      </c>
      <c r="E251" t="s">
        <v>138</v>
      </c>
      <c r="F251">
        <v>0.067</v>
      </c>
      <c r="G251">
        <v>135</v>
      </c>
      <c r="H251" t="s">
        <v>20</v>
      </c>
      <c r="I251">
        <f t="shared" si="9"/>
        <v>0.5317</v>
      </c>
      <c r="J251">
        <f t="shared" si="10"/>
        <v>13</v>
      </c>
      <c r="K251">
        <f t="shared" si="11"/>
        <v>0.5317</v>
      </c>
    </row>
    <row r="252" hidden="1" spans="1:11">
      <c r="A252" t="s">
        <v>583</v>
      </c>
      <c r="B252" t="s">
        <v>590</v>
      </c>
      <c r="C252" t="s">
        <v>591</v>
      </c>
      <c r="D252" t="s">
        <v>137</v>
      </c>
      <c r="E252" t="s">
        <v>138</v>
      </c>
      <c r="F252">
        <v>0.067</v>
      </c>
      <c r="G252">
        <v>135</v>
      </c>
      <c r="H252" t="s">
        <v>20</v>
      </c>
      <c r="I252">
        <f t="shared" si="9"/>
        <v>0.5317</v>
      </c>
      <c r="J252">
        <f t="shared" si="10"/>
        <v>13</v>
      </c>
      <c r="K252">
        <f t="shared" si="11"/>
        <v>0.5317</v>
      </c>
    </row>
    <row r="253" hidden="1" spans="1:11">
      <c r="A253" t="s">
        <v>583</v>
      </c>
      <c r="B253" t="s">
        <v>592</v>
      </c>
      <c r="C253" t="s">
        <v>593</v>
      </c>
      <c r="D253" t="s">
        <v>137</v>
      </c>
      <c r="E253" t="s">
        <v>157</v>
      </c>
      <c r="F253">
        <v>0.0365</v>
      </c>
      <c r="G253">
        <v>135</v>
      </c>
      <c r="H253" s="6" t="s">
        <v>11</v>
      </c>
      <c r="I253">
        <f t="shared" si="9"/>
        <v>0.2897</v>
      </c>
      <c r="J253">
        <f t="shared" si="10"/>
        <v>15</v>
      </c>
      <c r="K253">
        <f t="shared" si="11"/>
        <v>0.2897</v>
      </c>
    </row>
    <row r="254" hidden="1" spans="1:11">
      <c r="A254" t="s">
        <v>594</v>
      </c>
      <c r="B254" t="s">
        <v>595</v>
      </c>
      <c r="C254" t="s">
        <v>596</v>
      </c>
      <c r="D254" t="s">
        <v>18</v>
      </c>
      <c r="E254" t="s">
        <v>19</v>
      </c>
      <c r="F254">
        <v>122.85</v>
      </c>
      <c r="G254">
        <v>40</v>
      </c>
      <c r="H254" t="s">
        <v>20</v>
      </c>
      <c r="I254">
        <f t="shared" si="9"/>
        <v>975</v>
      </c>
      <c r="J254">
        <f t="shared" si="10"/>
        <v>3</v>
      </c>
      <c r="K254">
        <f t="shared" si="11"/>
        <v>975</v>
      </c>
    </row>
    <row r="255" hidden="1" spans="1:11">
      <c r="A255" t="s">
        <v>594</v>
      </c>
      <c r="B255" t="s">
        <v>597</v>
      </c>
      <c r="C255" t="s">
        <v>598</v>
      </c>
      <c r="D255" t="s">
        <v>18</v>
      </c>
      <c r="E255" t="s">
        <v>19</v>
      </c>
      <c r="F255">
        <v>122.85</v>
      </c>
      <c r="G255">
        <v>40</v>
      </c>
      <c r="H255" t="s">
        <v>20</v>
      </c>
      <c r="I255">
        <f t="shared" si="9"/>
        <v>975</v>
      </c>
      <c r="J255">
        <f t="shared" si="10"/>
        <v>3</v>
      </c>
      <c r="K255">
        <f t="shared" si="11"/>
        <v>975</v>
      </c>
    </row>
    <row r="256" hidden="1" spans="1:11">
      <c r="A256" t="s">
        <v>594</v>
      </c>
      <c r="B256" t="s">
        <v>599</v>
      </c>
      <c r="C256" t="s">
        <v>600</v>
      </c>
      <c r="D256" t="s">
        <v>188</v>
      </c>
      <c r="E256" t="s">
        <v>205</v>
      </c>
      <c r="F256">
        <v>35.217</v>
      </c>
      <c r="G256">
        <v>40</v>
      </c>
      <c r="H256" t="s">
        <v>20</v>
      </c>
      <c r="I256">
        <f t="shared" si="9"/>
        <v>279.5</v>
      </c>
      <c r="J256">
        <f t="shared" si="10"/>
        <v>3</v>
      </c>
      <c r="K256">
        <f t="shared" si="11"/>
        <v>279.5</v>
      </c>
    </row>
    <row r="257" hidden="1" spans="1:11">
      <c r="A257" t="s">
        <v>594</v>
      </c>
      <c r="B257" t="s">
        <v>601</v>
      </c>
      <c r="C257" t="s">
        <v>602</v>
      </c>
      <c r="D257" t="s">
        <v>198</v>
      </c>
      <c r="E257" t="s">
        <v>325</v>
      </c>
      <c r="F257">
        <v>0.0198</v>
      </c>
      <c r="G257">
        <v>40</v>
      </c>
      <c r="H257" t="s">
        <v>20</v>
      </c>
      <c r="I257">
        <f t="shared" si="9"/>
        <v>0.1571</v>
      </c>
      <c r="J257">
        <f t="shared" si="10"/>
        <v>4</v>
      </c>
      <c r="K257">
        <f t="shared" si="11"/>
        <v>0.1571</v>
      </c>
    </row>
    <row r="258" hidden="1" spans="1:11">
      <c r="A258" t="s">
        <v>594</v>
      </c>
      <c r="B258" t="s">
        <v>603</v>
      </c>
      <c r="C258" t="s">
        <v>604</v>
      </c>
      <c r="D258" t="s">
        <v>268</v>
      </c>
      <c r="E258" t="s">
        <v>510</v>
      </c>
      <c r="F258">
        <v>0.02</v>
      </c>
      <c r="G258">
        <v>40</v>
      </c>
      <c r="H258" s="6" t="s">
        <v>11</v>
      </c>
      <c r="I258">
        <f t="shared" ref="I258:I304" si="12">ROUND(IF($I$1="Green",F258*5/3,IF($I$1="Blue",F258*10/3,IF($I$1="Violet",F258*50/9,IF($I$1="Orange",F258*500/63,IF($I$1="Red",F258*5000/441,"Unselected"))))),4)</f>
        <v>0.1587</v>
      </c>
      <c r="J258" t="str">
        <f t="shared" si="10"/>
        <v>undefined</v>
      </c>
      <c r="K258">
        <f t="shared" si="11"/>
        <v>0.1587</v>
      </c>
    </row>
    <row r="259" hidden="1" spans="1:11">
      <c r="A259" t="s">
        <v>605</v>
      </c>
      <c r="B259" t="s">
        <v>606</v>
      </c>
      <c r="C259" t="s">
        <v>607</v>
      </c>
      <c r="D259" t="s">
        <v>137</v>
      </c>
      <c r="E259" t="s">
        <v>138</v>
      </c>
      <c r="F259">
        <v>0.0609</v>
      </c>
      <c r="H259" t="s">
        <v>20</v>
      </c>
      <c r="I259">
        <f t="shared" si="12"/>
        <v>0.4833</v>
      </c>
      <c r="J259">
        <f t="shared" ref="J259:J304" si="13">IF(E259="HP",K259/75-10,IF(OR(E259="Miễn Tử",E259="Debuff",E259="Bạo",E259="Kháng Bạo",E259="Kháng Deb"),ROUND(K259/0.0116,0)-10,IF(OR(E259="Phá Kích",E259="Né",E259="Chính Xác"),ROUND(K259/0.0233,0)-10,IF(OR(E259="Phản",E259="Combo",E259="Kháng XPN",E259="XPN"),ROUND(K259/0.00516,0)-10,IF(E259="Công MP",ROUND(K259/13.75,0)-10,IF(E259="Công VL",ROUND(K259/17.25,0)-10,IF(E259="MP",ROUND(K259/21.5,0)-10,IF(OR(E259="Phòng MP",E259="Phòng VL"),ROUND(K259/51.5,0)-10,IF(E259="Tốc",ROUND(K259/7,0)-10,"undefined")))))))))</f>
        <v>11</v>
      </c>
      <c r="K259">
        <f t="shared" ref="K259:K304" si="14">ROUND(F259*500/63,4)</f>
        <v>0.4833</v>
      </c>
    </row>
    <row r="260" hidden="1" spans="1:11">
      <c r="A260" t="s">
        <v>605</v>
      </c>
      <c r="B260" t="s">
        <v>608</v>
      </c>
      <c r="C260" t="s">
        <v>609</v>
      </c>
      <c r="D260" t="s">
        <v>18</v>
      </c>
      <c r="E260" t="s">
        <v>19</v>
      </c>
      <c r="F260">
        <v>189</v>
      </c>
      <c r="H260" t="s">
        <v>20</v>
      </c>
      <c r="I260">
        <f t="shared" si="12"/>
        <v>1500</v>
      </c>
      <c r="J260">
        <f t="shared" si="13"/>
        <v>10</v>
      </c>
      <c r="K260">
        <f t="shared" si="14"/>
        <v>1500</v>
      </c>
    </row>
    <row r="261" hidden="1" spans="1:11">
      <c r="A261" t="s">
        <v>605</v>
      </c>
      <c r="B261" t="s">
        <v>610</v>
      </c>
      <c r="C261" t="s">
        <v>611</v>
      </c>
      <c r="D261" t="s">
        <v>27</v>
      </c>
      <c r="E261" t="s">
        <v>31</v>
      </c>
      <c r="F261">
        <v>0.0139</v>
      </c>
      <c r="H261" t="s">
        <v>20</v>
      </c>
      <c r="I261">
        <f t="shared" si="12"/>
        <v>0.1103</v>
      </c>
      <c r="J261">
        <f t="shared" si="13"/>
        <v>11</v>
      </c>
      <c r="K261">
        <f t="shared" si="14"/>
        <v>0.1103</v>
      </c>
    </row>
    <row r="262" hidden="1" spans="1:11">
      <c r="A262" t="s">
        <v>605</v>
      </c>
      <c r="B262" t="s">
        <v>612</v>
      </c>
      <c r="C262" t="s">
        <v>613</v>
      </c>
      <c r="D262" t="s">
        <v>27</v>
      </c>
      <c r="E262" t="s">
        <v>31</v>
      </c>
      <c r="F262">
        <v>0.0139</v>
      </c>
      <c r="H262" t="s">
        <v>20</v>
      </c>
      <c r="I262">
        <f t="shared" si="12"/>
        <v>0.1103</v>
      </c>
      <c r="J262">
        <f t="shared" si="13"/>
        <v>11</v>
      </c>
      <c r="K262">
        <f t="shared" si="14"/>
        <v>0.1103</v>
      </c>
    </row>
    <row r="263" hidden="1" spans="1:11">
      <c r="A263" t="s">
        <v>605</v>
      </c>
      <c r="B263" t="s">
        <v>614</v>
      </c>
      <c r="C263" t="s">
        <v>615</v>
      </c>
      <c r="D263" t="s">
        <v>27</v>
      </c>
      <c r="E263" t="s">
        <v>36</v>
      </c>
      <c r="F263">
        <v>41.58</v>
      </c>
      <c r="H263" s="6" t="s">
        <v>11</v>
      </c>
      <c r="I263">
        <f t="shared" si="12"/>
        <v>330</v>
      </c>
      <c r="J263">
        <f t="shared" si="13"/>
        <v>14</v>
      </c>
      <c r="K263">
        <f t="shared" si="14"/>
        <v>330</v>
      </c>
    </row>
    <row r="264" hidden="1" spans="1:11">
      <c r="A264" t="s">
        <v>594</v>
      </c>
      <c r="B264" t="s">
        <v>616</v>
      </c>
      <c r="C264" t="s">
        <v>617</v>
      </c>
      <c r="D264" t="s">
        <v>137</v>
      </c>
      <c r="E264" t="s">
        <v>138</v>
      </c>
      <c r="F264">
        <v>0.0426</v>
      </c>
      <c r="H264" s="11" t="s">
        <v>542</v>
      </c>
      <c r="I264">
        <f t="shared" si="12"/>
        <v>0.3381</v>
      </c>
      <c r="J264">
        <f t="shared" si="13"/>
        <v>5</v>
      </c>
      <c r="K264">
        <f t="shared" si="14"/>
        <v>0.3381</v>
      </c>
    </row>
    <row r="265" hidden="1" spans="1:11">
      <c r="A265" t="s">
        <v>594</v>
      </c>
      <c r="B265" t="s">
        <v>618</v>
      </c>
      <c r="C265" t="s">
        <v>619</v>
      </c>
      <c r="D265" t="s">
        <v>137</v>
      </c>
      <c r="E265" t="s">
        <v>157</v>
      </c>
      <c r="F265">
        <v>0.0213</v>
      </c>
      <c r="H265" s="11" t="s">
        <v>542</v>
      </c>
      <c r="I265">
        <f t="shared" si="12"/>
        <v>0.169</v>
      </c>
      <c r="J265">
        <f t="shared" si="13"/>
        <v>5</v>
      </c>
      <c r="K265">
        <f t="shared" si="14"/>
        <v>0.169</v>
      </c>
    </row>
    <row r="266" hidden="1" spans="1:11">
      <c r="A266" t="s">
        <v>594</v>
      </c>
      <c r="B266" t="s">
        <v>620</v>
      </c>
      <c r="C266" t="s">
        <v>621</v>
      </c>
      <c r="D266" t="s">
        <v>137</v>
      </c>
      <c r="E266" t="s">
        <v>157</v>
      </c>
      <c r="F266">
        <v>0.0213</v>
      </c>
      <c r="H266" s="11" t="s">
        <v>542</v>
      </c>
      <c r="I266">
        <f t="shared" si="12"/>
        <v>0.169</v>
      </c>
      <c r="J266">
        <f t="shared" si="13"/>
        <v>5</v>
      </c>
      <c r="K266">
        <f t="shared" si="14"/>
        <v>0.169</v>
      </c>
    </row>
    <row r="267" hidden="1" spans="1:11">
      <c r="A267" t="s">
        <v>622</v>
      </c>
      <c r="B267" t="s">
        <v>623</v>
      </c>
      <c r="C267" t="s">
        <v>624</v>
      </c>
      <c r="D267" t="s">
        <v>268</v>
      </c>
      <c r="E267" t="s">
        <v>510</v>
      </c>
      <c r="F267">
        <v>0.03</v>
      </c>
      <c r="H267" s="11" t="s">
        <v>542</v>
      </c>
      <c r="I267">
        <f t="shared" si="12"/>
        <v>0.2381</v>
      </c>
      <c r="J267" t="str">
        <f t="shared" si="13"/>
        <v>undefined</v>
      </c>
      <c r="K267">
        <f t="shared" si="14"/>
        <v>0.2381</v>
      </c>
    </row>
    <row r="268" hidden="1" spans="1:11">
      <c r="A268" t="s">
        <v>622</v>
      </c>
      <c r="B268" t="s">
        <v>625</v>
      </c>
      <c r="C268" t="s">
        <v>626</v>
      </c>
      <c r="D268" t="s">
        <v>268</v>
      </c>
      <c r="E268" t="s">
        <v>510</v>
      </c>
      <c r="F268">
        <v>0.03</v>
      </c>
      <c r="H268" s="11" t="s">
        <v>542</v>
      </c>
      <c r="I268">
        <f t="shared" si="12"/>
        <v>0.2381</v>
      </c>
      <c r="J268" t="str">
        <f t="shared" si="13"/>
        <v>undefined</v>
      </c>
      <c r="K268">
        <f t="shared" si="14"/>
        <v>0.2381</v>
      </c>
    </row>
    <row r="269" hidden="1" spans="1:11">
      <c r="A269" t="s">
        <v>622</v>
      </c>
      <c r="B269" t="s">
        <v>627</v>
      </c>
      <c r="C269" t="s">
        <v>628</v>
      </c>
      <c r="D269" t="s">
        <v>268</v>
      </c>
      <c r="E269" t="s">
        <v>468</v>
      </c>
      <c r="F269">
        <v>0.03</v>
      </c>
      <c r="H269" s="11" t="s">
        <v>542</v>
      </c>
      <c r="I269">
        <f t="shared" si="12"/>
        <v>0.2381</v>
      </c>
      <c r="J269" t="str">
        <f t="shared" si="13"/>
        <v>undefined</v>
      </c>
      <c r="K269">
        <f t="shared" si="14"/>
        <v>0.2381</v>
      </c>
    </row>
    <row r="270" hidden="1" spans="1:11">
      <c r="A270" t="s">
        <v>622</v>
      </c>
      <c r="B270" t="s">
        <v>629</v>
      </c>
      <c r="C270" t="s">
        <v>630</v>
      </c>
      <c r="D270" t="s">
        <v>268</v>
      </c>
      <c r="E270" t="s">
        <v>468</v>
      </c>
      <c r="F270">
        <v>0.03</v>
      </c>
      <c r="H270" s="11" t="s">
        <v>542</v>
      </c>
      <c r="I270">
        <f t="shared" si="12"/>
        <v>0.2381</v>
      </c>
      <c r="J270" t="str">
        <f t="shared" si="13"/>
        <v>undefined</v>
      </c>
      <c r="K270">
        <f t="shared" si="14"/>
        <v>0.2381</v>
      </c>
    </row>
    <row r="271" hidden="1" spans="1:11">
      <c r="A271" t="s">
        <v>622</v>
      </c>
      <c r="B271" t="s">
        <v>631</v>
      </c>
      <c r="C271" t="s">
        <v>632</v>
      </c>
      <c r="D271" t="s">
        <v>268</v>
      </c>
      <c r="E271" t="s">
        <v>404</v>
      </c>
      <c r="F271">
        <v>0.0005</v>
      </c>
      <c r="H271" s="11" t="s">
        <v>542</v>
      </c>
      <c r="I271">
        <f t="shared" si="12"/>
        <v>0.004</v>
      </c>
      <c r="J271" t="str">
        <f t="shared" si="13"/>
        <v>undefined</v>
      </c>
      <c r="K271">
        <f t="shared" si="14"/>
        <v>0.004</v>
      </c>
    </row>
    <row r="272" hidden="1" spans="1:11">
      <c r="A272" t="s">
        <v>633</v>
      </c>
      <c r="B272" t="s">
        <v>634</v>
      </c>
      <c r="C272" t="s">
        <v>635</v>
      </c>
      <c r="D272" t="s">
        <v>137</v>
      </c>
      <c r="E272" t="s">
        <v>138</v>
      </c>
      <c r="F272">
        <v>0.0426</v>
      </c>
      <c r="H272" s="11" t="s">
        <v>542</v>
      </c>
      <c r="I272">
        <f t="shared" si="12"/>
        <v>0.3381</v>
      </c>
      <c r="J272">
        <f t="shared" si="13"/>
        <v>5</v>
      </c>
      <c r="K272">
        <f t="shared" si="14"/>
        <v>0.3381</v>
      </c>
    </row>
    <row r="273" hidden="1" spans="1:11">
      <c r="A273" t="s">
        <v>633</v>
      </c>
      <c r="B273" t="s">
        <v>636</v>
      </c>
      <c r="C273" t="s">
        <v>637</v>
      </c>
      <c r="D273" t="s">
        <v>41</v>
      </c>
      <c r="E273" t="s">
        <v>42</v>
      </c>
      <c r="F273">
        <v>0.0412</v>
      </c>
      <c r="H273" s="11" t="s">
        <v>542</v>
      </c>
      <c r="I273">
        <f t="shared" si="12"/>
        <v>0.327</v>
      </c>
      <c r="J273">
        <f t="shared" si="13"/>
        <v>4</v>
      </c>
      <c r="K273">
        <f t="shared" si="14"/>
        <v>0.327</v>
      </c>
    </row>
    <row r="274" hidden="1" spans="1:11">
      <c r="A274" t="s">
        <v>633</v>
      </c>
      <c r="B274" t="s">
        <v>638</v>
      </c>
      <c r="C274" t="s">
        <v>639</v>
      </c>
      <c r="D274" t="s">
        <v>188</v>
      </c>
      <c r="E274" t="s">
        <v>228</v>
      </c>
      <c r="F274">
        <v>90.846</v>
      </c>
      <c r="H274" s="11" t="s">
        <v>542</v>
      </c>
      <c r="I274">
        <f t="shared" si="12"/>
        <v>721</v>
      </c>
      <c r="J274">
        <f t="shared" si="13"/>
        <v>4</v>
      </c>
      <c r="K274">
        <f t="shared" si="14"/>
        <v>721</v>
      </c>
    </row>
    <row r="275" hidden="1" spans="1:11">
      <c r="A275" t="s">
        <v>633</v>
      </c>
      <c r="B275" t="s">
        <v>640</v>
      </c>
      <c r="C275" t="s">
        <v>641</v>
      </c>
      <c r="D275" t="s">
        <v>27</v>
      </c>
      <c r="E275" t="s">
        <v>28</v>
      </c>
      <c r="F275">
        <v>30.429</v>
      </c>
      <c r="H275" s="11" t="s">
        <v>542</v>
      </c>
      <c r="I275">
        <f t="shared" si="12"/>
        <v>241.5</v>
      </c>
      <c r="J275">
        <f t="shared" si="13"/>
        <v>4</v>
      </c>
      <c r="K275">
        <f t="shared" si="14"/>
        <v>241.5</v>
      </c>
    </row>
    <row r="276" hidden="1" spans="1:11">
      <c r="A276" t="s">
        <v>642</v>
      </c>
      <c r="B276" t="s">
        <v>643</v>
      </c>
      <c r="C276" t="s">
        <v>644</v>
      </c>
      <c r="D276" t="s">
        <v>137</v>
      </c>
      <c r="E276" t="s">
        <v>157</v>
      </c>
      <c r="F276">
        <v>0.0229</v>
      </c>
      <c r="H276" s="11" t="s">
        <v>542</v>
      </c>
      <c r="I276">
        <f t="shared" si="12"/>
        <v>0.1817</v>
      </c>
      <c r="J276">
        <f t="shared" si="13"/>
        <v>6</v>
      </c>
      <c r="K276">
        <f t="shared" si="14"/>
        <v>0.1817</v>
      </c>
    </row>
    <row r="277" hidden="1" spans="1:11">
      <c r="A277" t="s">
        <v>642</v>
      </c>
      <c r="B277" t="s">
        <v>645</v>
      </c>
      <c r="C277" t="s">
        <v>646</v>
      </c>
      <c r="D277" t="s">
        <v>137</v>
      </c>
      <c r="E277" t="s">
        <v>138</v>
      </c>
      <c r="F277">
        <v>0.0457</v>
      </c>
      <c r="H277" s="11" t="s">
        <v>542</v>
      </c>
      <c r="I277">
        <f t="shared" si="12"/>
        <v>0.3627</v>
      </c>
      <c r="J277">
        <f t="shared" si="13"/>
        <v>6</v>
      </c>
      <c r="K277">
        <f t="shared" si="14"/>
        <v>0.3627</v>
      </c>
    </row>
    <row r="278" hidden="1" spans="1:11">
      <c r="A278" t="s">
        <v>647</v>
      </c>
      <c r="B278" t="s">
        <v>648</v>
      </c>
      <c r="C278" t="s">
        <v>649</v>
      </c>
      <c r="D278" t="s">
        <v>137</v>
      </c>
      <c r="E278" t="s">
        <v>157</v>
      </c>
      <c r="F278">
        <v>0.0229</v>
      </c>
      <c r="H278" s="11" t="s">
        <v>542</v>
      </c>
      <c r="I278">
        <f t="shared" si="12"/>
        <v>0.1817</v>
      </c>
      <c r="J278">
        <f t="shared" si="13"/>
        <v>6</v>
      </c>
      <c r="K278">
        <f t="shared" si="14"/>
        <v>0.1817</v>
      </c>
    </row>
    <row r="279" hidden="1" spans="1:11">
      <c r="A279" t="s">
        <v>650</v>
      </c>
      <c r="B279" t="s">
        <v>651</v>
      </c>
      <c r="C279" t="s">
        <v>652</v>
      </c>
      <c r="D279" t="s">
        <v>137</v>
      </c>
      <c r="E279" t="s">
        <v>138</v>
      </c>
      <c r="F279">
        <v>0.0487</v>
      </c>
      <c r="H279" s="11" t="s">
        <v>542</v>
      </c>
      <c r="I279">
        <f t="shared" si="12"/>
        <v>0.3865</v>
      </c>
      <c r="J279">
        <f t="shared" si="13"/>
        <v>7</v>
      </c>
      <c r="K279">
        <f t="shared" si="14"/>
        <v>0.3865</v>
      </c>
    </row>
    <row r="280" hidden="1" spans="1:11">
      <c r="A280" t="s">
        <v>653</v>
      </c>
      <c r="B280" t="s">
        <v>654</v>
      </c>
      <c r="C280" t="s">
        <v>655</v>
      </c>
      <c r="D280" t="s">
        <v>137</v>
      </c>
      <c r="E280" t="s">
        <v>138</v>
      </c>
      <c r="F280">
        <v>0.0487</v>
      </c>
      <c r="H280" s="11" t="s">
        <v>542</v>
      </c>
      <c r="I280">
        <f t="shared" si="12"/>
        <v>0.3865</v>
      </c>
      <c r="J280">
        <f t="shared" si="13"/>
        <v>7</v>
      </c>
      <c r="K280">
        <f t="shared" si="14"/>
        <v>0.3865</v>
      </c>
    </row>
    <row r="281" hidden="1" spans="1:11">
      <c r="A281" t="s">
        <v>656</v>
      </c>
      <c r="B281" t="s">
        <v>657</v>
      </c>
      <c r="C281" t="s">
        <v>658</v>
      </c>
      <c r="D281" t="s">
        <v>18</v>
      </c>
      <c r="E281" t="s">
        <v>19</v>
      </c>
      <c r="F281">
        <v>160.65</v>
      </c>
      <c r="H281" s="11" t="s">
        <v>542</v>
      </c>
      <c r="I281">
        <f t="shared" si="12"/>
        <v>1275</v>
      </c>
      <c r="J281">
        <f t="shared" si="13"/>
        <v>7</v>
      </c>
      <c r="K281">
        <f t="shared" si="14"/>
        <v>1275</v>
      </c>
    </row>
    <row r="282" hidden="1" spans="1:11">
      <c r="A282" t="s">
        <v>656</v>
      </c>
      <c r="B282" t="s">
        <v>659</v>
      </c>
      <c r="C282" t="s">
        <v>660</v>
      </c>
      <c r="D282" t="s">
        <v>137</v>
      </c>
      <c r="E282" t="s">
        <v>138</v>
      </c>
      <c r="F282">
        <v>0.0518</v>
      </c>
      <c r="H282" s="11" t="s">
        <v>542</v>
      </c>
      <c r="I282">
        <f t="shared" si="12"/>
        <v>0.4111</v>
      </c>
      <c r="J282">
        <f t="shared" si="13"/>
        <v>8</v>
      </c>
      <c r="K282">
        <f t="shared" si="14"/>
        <v>0.4111</v>
      </c>
    </row>
    <row r="283" hidden="1" spans="1:11">
      <c r="A283" t="s">
        <v>661</v>
      </c>
      <c r="B283" t="s">
        <v>662</v>
      </c>
      <c r="C283" t="s">
        <v>663</v>
      </c>
      <c r="D283" t="s">
        <v>18</v>
      </c>
      <c r="E283" t="s">
        <v>19</v>
      </c>
      <c r="F283">
        <v>160.65</v>
      </c>
      <c r="H283" s="11" t="s">
        <v>542</v>
      </c>
      <c r="I283">
        <f t="shared" si="12"/>
        <v>1275</v>
      </c>
      <c r="J283">
        <f t="shared" si="13"/>
        <v>7</v>
      </c>
      <c r="K283">
        <f t="shared" si="14"/>
        <v>1275</v>
      </c>
    </row>
    <row r="284" hidden="1" spans="1:11">
      <c r="A284" t="s">
        <v>664</v>
      </c>
      <c r="B284" t="s">
        <v>665</v>
      </c>
      <c r="C284" t="s">
        <v>666</v>
      </c>
      <c r="D284" t="s">
        <v>18</v>
      </c>
      <c r="E284" t="s">
        <v>19</v>
      </c>
      <c r="F284">
        <v>170.1</v>
      </c>
      <c r="H284" s="11" t="s">
        <v>542</v>
      </c>
      <c r="I284">
        <f t="shared" si="12"/>
        <v>1350</v>
      </c>
      <c r="J284">
        <f t="shared" si="13"/>
        <v>8</v>
      </c>
      <c r="K284">
        <f t="shared" si="14"/>
        <v>1350</v>
      </c>
    </row>
    <row r="285" hidden="1" spans="1:11">
      <c r="A285" t="s">
        <v>667</v>
      </c>
      <c r="B285" t="s">
        <v>668</v>
      </c>
      <c r="C285" t="s">
        <v>669</v>
      </c>
      <c r="D285" t="s">
        <v>27</v>
      </c>
      <c r="E285" t="s">
        <v>28</v>
      </c>
      <c r="F285">
        <v>39.123</v>
      </c>
      <c r="H285" s="11" t="s">
        <v>542</v>
      </c>
      <c r="I285">
        <f t="shared" si="12"/>
        <v>310.5</v>
      </c>
      <c r="J285">
        <f t="shared" si="13"/>
        <v>8</v>
      </c>
      <c r="K285">
        <f t="shared" si="14"/>
        <v>310.5</v>
      </c>
    </row>
    <row r="286" hidden="1" spans="1:11">
      <c r="A286" t="s">
        <v>576</v>
      </c>
      <c r="B286" t="s">
        <v>670</v>
      </c>
      <c r="C286" t="s">
        <v>671</v>
      </c>
      <c r="D286" t="s">
        <v>137</v>
      </c>
      <c r="E286" t="s">
        <v>157</v>
      </c>
      <c r="F286">
        <v>0.0274</v>
      </c>
      <c r="H286" s="11" t="s">
        <v>542</v>
      </c>
      <c r="I286">
        <f t="shared" si="12"/>
        <v>0.2175</v>
      </c>
      <c r="J286">
        <f t="shared" si="13"/>
        <v>9</v>
      </c>
      <c r="K286">
        <f t="shared" si="14"/>
        <v>0.2175</v>
      </c>
    </row>
    <row r="287" hidden="1" spans="1:11">
      <c r="A287" t="s">
        <v>576</v>
      </c>
      <c r="B287" t="s">
        <v>672</v>
      </c>
      <c r="C287" t="s">
        <v>673</v>
      </c>
      <c r="D287" t="s">
        <v>137</v>
      </c>
      <c r="E287" t="s">
        <v>138</v>
      </c>
      <c r="F287">
        <v>0.0548</v>
      </c>
      <c r="H287" s="11" t="s">
        <v>542</v>
      </c>
      <c r="I287">
        <f t="shared" si="12"/>
        <v>0.4349</v>
      </c>
      <c r="J287">
        <f t="shared" si="13"/>
        <v>9</v>
      </c>
      <c r="K287">
        <f t="shared" si="14"/>
        <v>0.4349</v>
      </c>
    </row>
    <row r="288" spans="1:11">
      <c r="A288" t="s">
        <v>200</v>
      </c>
      <c r="B288" t="s">
        <v>674</v>
      </c>
      <c r="C288" t="s">
        <v>675</v>
      </c>
      <c r="D288" t="s">
        <v>137</v>
      </c>
      <c r="E288" t="s">
        <v>150</v>
      </c>
      <c r="F288">
        <v>0.0259</v>
      </c>
      <c r="G288">
        <v>60</v>
      </c>
      <c r="H288" s="6" t="s">
        <v>11</v>
      </c>
      <c r="I288">
        <f>ROUND(IF($I$1="Green",F288*5/3,IF($I$1="Blue",F288*10/3,IF($I$1="Violet",F288*50/9,IF($I$1="Orange",F288*500/63,IF($I$1="Red",F288*5000/441,"Unselected"))))),4)</f>
        <v>0.2056</v>
      </c>
      <c r="J288">
        <f>IF(E288="HP",K288/75-10,IF(OR(E288="Miễn Tử",E288="Debuff",E288="Bạo",E288="Kháng Bạo",E288="Kháng Deb"),ROUND(K288/0.0116,0)-10,IF(OR(E288="Phá Kích",E288="Né",E288="Chính Xác"),ROUND(K288/0.0233,0)-10,IF(OR(E288="Phản",E288="Combo",E288="Kháng XPN",E288="XPN"),ROUND(K288/0.00516,0)-10,IF(E288="Công MP",ROUND(K288/13.75,0)-10,IF(E288="Công VL",ROUND(K288/17.25,0)-10,IF(E288="MP",ROUND(K288/21.5,0)-10,IF(OR(E288="Phòng MP",E288="Phòng VL"),ROUND(K288/51.5,0)-10,IF(E288="Tốc",ROUND(K288/7,0)-10,"undefined")))))))))</f>
        <v>8</v>
      </c>
      <c r="K288">
        <f>ROUND(F288*500/63,4)</f>
        <v>0.2056</v>
      </c>
    </row>
    <row r="289" hidden="1" spans="1:11">
      <c r="A289" t="s">
        <v>539</v>
      </c>
      <c r="B289" t="s">
        <v>676</v>
      </c>
      <c r="C289" t="s">
        <v>677</v>
      </c>
      <c r="D289" t="s">
        <v>137</v>
      </c>
      <c r="E289" t="s">
        <v>157</v>
      </c>
      <c r="F289">
        <v>0.0289</v>
      </c>
      <c r="H289" s="11" t="s">
        <v>542</v>
      </c>
      <c r="I289">
        <f t="shared" si="12"/>
        <v>0.2294</v>
      </c>
      <c r="J289">
        <f t="shared" si="13"/>
        <v>10</v>
      </c>
      <c r="K289">
        <f t="shared" si="14"/>
        <v>0.2294</v>
      </c>
    </row>
    <row r="290" hidden="1" spans="1:11">
      <c r="A290" t="s">
        <v>539</v>
      </c>
      <c r="B290" t="s">
        <v>678</v>
      </c>
      <c r="C290" t="s">
        <v>679</v>
      </c>
      <c r="D290" t="s">
        <v>137</v>
      </c>
      <c r="E290" t="s">
        <v>138</v>
      </c>
      <c r="F290">
        <v>0.0578</v>
      </c>
      <c r="H290" s="11" t="s">
        <v>542</v>
      </c>
      <c r="I290">
        <f t="shared" si="12"/>
        <v>0.4587</v>
      </c>
      <c r="J290">
        <f t="shared" si="13"/>
        <v>10</v>
      </c>
      <c r="K290">
        <f t="shared" si="14"/>
        <v>0.4587</v>
      </c>
    </row>
    <row r="291" hidden="1" spans="1:11">
      <c r="A291" t="s">
        <v>539</v>
      </c>
      <c r="B291" t="s">
        <v>680</v>
      </c>
      <c r="C291" t="s">
        <v>681</v>
      </c>
      <c r="D291" t="s">
        <v>137</v>
      </c>
      <c r="E291" t="s">
        <v>138</v>
      </c>
      <c r="F291">
        <v>0.0578</v>
      </c>
      <c r="H291" s="11" t="s">
        <v>542</v>
      </c>
      <c r="I291">
        <f t="shared" si="12"/>
        <v>0.4587</v>
      </c>
      <c r="J291">
        <f t="shared" si="13"/>
        <v>10</v>
      </c>
      <c r="K291">
        <f t="shared" si="14"/>
        <v>0.4587</v>
      </c>
    </row>
    <row r="292" hidden="1" spans="1:11">
      <c r="A292" t="s">
        <v>539</v>
      </c>
      <c r="B292" t="s">
        <v>682</v>
      </c>
      <c r="C292" t="s">
        <v>683</v>
      </c>
      <c r="D292" t="s">
        <v>137</v>
      </c>
      <c r="E292" t="s">
        <v>157</v>
      </c>
      <c r="F292">
        <v>0.0289</v>
      </c>
      <c r="H292" s="11" t="s">
        <v>542</v>
      </c>
      <c r="I292">
        <f t="shared" si="12"/>
        <v>0.2294</v>
      </c>
      <c r="J292">
        <f t="shared" si="13"/>
        <v>10</v>
      </c>
      <c r="K292">
        <f t="shared" si="14"/>
        <v>0.2294</v>
      </c>
    </row>
    <row r="293" spans="1:11">
      <c r="A293" t="s">
        <v>134</v>
      </c>
      <c r="B293" t="s">
        <v>684</v>
      </c>
      <c r="C293" t="s">
        <v>685</v>
      </c>
      <c r="D293" t="s">
        <v>137</v>
      </c>
      <c r="E293" t="s">
        <v>150</v>
      </c>
      <c r="F293">
        <v>0.0229</v>
      </c>
      <c r="G293">
        <v>35</v>
      </c>
      <c r="H293" s="5" t="s">
        <v>32</v>
      </c>
      <c r="I293">
        <f>ROUND(IF($I$1="Green",F293*5/3,IF($I$1="Blue",F293*10/3,IF($I$1="Violet",F293*50/9,IF($I$1="Orange",F293*500/63,IF($I$1="Red",F293*5000/441,"Unselected"))))),4)</f>
        <v>0.1817</v>
      </c>
      <c r="J293">
        <f>IF(E293="HP",K293/75-10,IF(OR(E293="Miễn Tử",E293="Debuff",E293="Bạo",E293="Kháng Bạo",E293="Kháng Deb"),ROUND(K293/0.0116,0)-10,IF(OR(E293="Phá Kích",E293="Né",E293="Chính Xác"),ROUND(K293/0.0233,0)-10,IF(OR(E293="Phản",E293="Combo",E293="Kháng XPN",E293="XPN"),ROUND(K293/0.00516,0)-10,IF(E293="Công MP",ROUND(K293/13.75,0)-10,IF(E293="Công VL",ROUND(K293/17.25,0)-10,IF(E293="MP",ROUND(K293/21.5,0)-10,IF(OR(E293="Phòng MP",E293="Phòng VL"),ROUND(K293/51.5,0)-10,IF(E293="Tốc",ROUND(K293/7,0)-10,"undefined")))))))))</f>
        <v>6</v>
      </c>
      <c r="K293">
        <f>ROUND(F293*500/63,4)</f>
        <v>0.1817</v>
      </c>
    </row>
    <row r="294" hidden="1" spans="1:11">
      <c r="A294" t="s">
        <v>686</v>
      </c>
      <c r="B294" t="s">
        <v>687</v>
      </c>
      <c r="C294" t="s">
        <v>688</v>
      </c>
      <c r="D294" t="s">
        <v>137</v>
      </c>
      <c r="E294" t="s">
        <v>157</v>
      </c>
      <c r="F294">
        <v>0.0289</v>
      </c>
      <c r="H294" s="11" t="s">
        <v>542</v>
      </c>
      <c r="I294">
        <f t="shared" si="12"/>
        <v>0.2294</v>
      </c>
      <c r="J294">
        <f t="shared" si="13"/>
        <v>10</v>
      </c>
      <c r="K294">
        <f t="shared" si="14"/>
        <v>0.2294</v>
      </c>
    </row>
    <row r="295" hidden="1" spans="1:11">
      <c r="A295" t="s">
        <v>689</v>
      </c>
      <c r="B295" t="s">
        <v>690</v>
      </c>
      <c r="C295" t="s">
        <v>691</v>
      </c>
      <c r="D295" t="s">
        <v>18</v>
      </c>
      <c r="E295" t="s">
        <v>19</v>
      </c>
      <c r="F295">
        <v>122.85</v>
      </c>
      <c r="H295" s="12" t="s">
        <v>20</v>
      </c>
      <c r="I295">
        <f t="shared" si="12"/>
        <v>975</v>
      </c>
      <c r="J295">
        <f t="shared" si="13"/>
        <v>3</v>
      </c>
      <c r="K295">
        <f t="shared" si="14"/>
        <v>975</v>
      </c>
    </row>
    <row r="296" hidden="1" spans="1:11">
      <c r="A296" t="s">
        <v>689</v>
      </c>
      <c r="B296" t="s">
        <v>692</v>
      </c>
      <c r="C296" t="s">
        <v>693</v>
      </c>
      <c r="D296" t="s">
        <v>137</v>
      </c>
      <c r="E296" t="s">
        <v>157</v>
      </c>
      <c r="F296">
        <v>0.0198</v>
      </c>
      <c r="H296" s="12" t="s">
        <v>20</v>
      </c>
      <c r="I296">
        <f t="shared" si="12"/>
        <v>0.1571</v>
      </c>
      <c r="J296">
        <f t="shared" si="13"/>
        <v>4</v>
      </c>
      <c r="K296">
        <f t="shared" si="14"/>
        <v>0.1571</v>
      </c>
    </row>
    <row r="297" hidden="1" spans="1:11">
      <c r="A297" t="s">
        <v>689</v>
      </c>
      <c r="B297" t="s">
        <v>694</v>
      </c>
      <c r="C297" t="s">
        <v>695</v>
      </c>
      <c r="D297" t="s">
        <v>41</v>
      </c>
      <c r="E297" t="s">
        <v>42</v>
      </c>
      <c r="F297">
        <v>0.0383</v>
      </c>
      <c r="H297" s="12" t="s">
        <v>20</v>
      </c>
      <c r="I297">
        <f t="shared" si="12"/>
        <v>0.304</v>
      </c>
      <c r="J297">
        <f t="shared" si="13"/>
        <v>3</v>
      </c>
      <c r="K297">
        <f t="shared" si="14"/>
        <v>0.304</v>
      </c>
    </row>
    <row r="298" hidden="1" spans="1:11">
      <c r="A298" t="s">
        <v>689</v>
      </c>
      <c r="B298" t="s">
        <v>696</v>
      </c>
      <c r="C298" t="s">
        <v>697</v>
      </c>
      <c r="D298" t="s">
        <v>27</v>
      </c>
      <c r="E298" t="s">
        <v>31</v>
      </c>
      <c r="F298">
        <v>0.0091</v>
      </c>
      <c r="H298" s="12" t="s">
        <v>20</v>
      </c>
      <c r="I298">
        <f t="shared" si="12"/>
        <v>0.0722</v>
      </c>
      <c r="J298">
        <f t="shared" si="13"/>
        <v>4</v>
      </c>
      <c r="K298">
        <f t="shared" si="14"/>
        <v>0.0722</v>
      </c>
    </row>
    <row r="299" hidden="1" spans="1:11">
      <c r="A299" t="s">
        <v>689</v>
      </c>
      <c r="B299" t="s">
        <v>698</v>
      </c>
      <c r="C299" t="s">
        <v>699</v>
      </c>
      <c r="D299" t="s">
        <v>27</v>
      </c>
      <c r="E299" t="s">
        <v>36</v>
      </c>
      <c r="F299">
        <v>22.5225</v>
      </c>
      <c r="H299" s="6" t="s">
        <v>11</v>
      </c>
      <c r="I299">
        <f t="shared" si="12"/>
        <v>178.75</v>
      </c>
      <c r="J299">
        <f t="shared" si="13"/>
        <v>3</v>
      </c>
      <c r="K299">
        <f t="shared" si="14"/>
        <v>178.75</v>
      </c>
    </row>
    <row r="300" hidden="1" spans="1:11">
      <c r="A300" t="s">
        <v>700</v>
      </c>
      <c r="B300" t="s">
        <v>701</v>
      </c>
      <c r="C300" t="s">
        <v>702</v>
      </c>
      <c r="D300" t="s">
        <v>198</v>
      </c>
      <c r="E300" t="s">
        <v>325</v>
      </c>
      <c r="F300">
        <v>0.0259</v>
      </c>
      <c r="H300" s="12" t="s">
        <v>20</v>
      </c>
      <c r="I300">
        <f t="shared" si="12"/>
        <v>0.2056</v>
      </c>
      <c r="J300">
        <f t="shared" si="13"/>
        <v>8</v>
      </c>
      <c r="K300">
        <f t="shared" si="14"/>
        <v>0.2056</v>
      </c>
    </row>
    <row r="301" hidden="1" spans="1:11">
      <c r="A301" t="s">
        <v>700</v>
      </c>
      <c r="B301" t="s">
        <v>703</v>
      </c>
      <c r="C301" t="s">
        <v>704</v>
      </c>
      <c r="D301" t="s">
        <v>198</v>
      </c>
      <c r="E301" t="s">
        <v>306</v>
      </c>
      <c r="F301">
        <v>0.0259</v>
      </c>
      <c r="H301" s="12" t="s">
        <v>20</v>
      </c>
      <c r="I301">
        <f t="shared" si="12"/>
        <v>0.2056</v>
      </c>
      <c r="J301">
        <f t="shared" si="13"/>
        <v>8</v>
      </c>
      <c r="K301">
        <f t="shared" si="14"/>
        <v>0.2056</v>
      </c>
    </row>
    <row r="302" hidden="1" spans="1:11">
      <c r="A302" t="s">
        <v>700</v>
      </c>
      <c r="B302" t="s">
        <v>705</v>
      </c>
      <c r="C302" t="s">
        <v>706</v>
      </c>
      <c r="D302" t="s">
        <v>137</v>
      </c>
      <c r="E302" t="s">
        <v>138</v>
      </c>
      <c r="F302">
        <v>0.0518</v>
      </c>
      <c r="H302" s="12" t="s">
        <v>20</v>
      </c>
      <c r="I302">
        <f t="shared" si="12"/>
        <v>0.4111</v>
      </c>
      <c r="J302">
        <f t="shared" si="13"/>
        <v>8</v>
      </c>
      <c r="K302">
        <f t="shared" si="14"/>
        <v>0.4111</v>
      </c>
    </row>
    <row r="303" hidden="1" spans="1:11">
      <c r="A303" t="s">
        <v>700</v>
      </c>
      <c r="B303" t="s">
        <v>707</v>
      </c>
      <c r="C303" t="s">
        <v>708</v>
      </c>
      <c r="D303" t="s">
        <v>188</v>
      </c>
      <c r="E303" t="s">
        <v>189</v>
      </c>
      <c r="F303">
        <v>110.313</v>
      </c>
      <c r="H303" s="12" t="s">
        <v>20</v>
      </c>
      <c r="I303">
        <f t="shared" si="12"/>
        <v>875.5</v>
      </c>
      <c r="J303">
        <f t="shared" si="13"/>
        <v>7</v>
      </c>
      <c r="K303">
        <f t="shared" si="14"/>
        <v>875.5</v>
      </c>
    </row>
    <row r="304" hidden="1" spans="1:11">
      <c r="A304" t="s">
        <v>700</v>
      </c>
      <c r="B304" t="s">
        <v>709</v>
      </c>
      <c r="C304" t="s">
        <v>710</v>
      </c>
      <c r="D304" t="s">
        <v>41</v>
      </c>
      <c r="E304" t="s">
        <v>60</v>
      </c>
      <c r="F304">
        <v>0.05</v>
      </c>
      <c r="H304" s="6" t="s">
        <v>11</v>
      </c>
      <c r="I304">
        <f t="shared" si="12"/>
        <v>0.3968</v>
      </c>
      <c r="J304">
        <f t="shared" si="13"/>
        <v>7</v>
      </c>
      <c r="K304">
        <f t="shared" si="14"/>
        <v>0.3968</v>
      </c>
    </row>
  </sheetData>
  <autoFilter ref="A1:K304">
    <filterColumn colId="4">
      <filters>
        <filter val="Debuff"/>
      </filters>
    </filterColumn>
    <sortState ref="A2:K304">
      <sortCondition ref="F1" descending="1"/>
    </sortState>
    <extLst/>
  </autoFilter>
  <dataValidations count="1">
    <dataValidation type="list" allowBlank="1" showInputMessage="1" showErrorMessage="1" sqref="I1">
      <formula1>$S$1:$W$1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9"/>
  <sheetViews>
    <sheetView topLeftCell="A64" workbookViewId="0">
      <selection activeCell="B18" sqref="B18"/>
    </sheetView>
  </sheetViews>
  <sheetFormatPr defaultColWidth="9" defaultRowHeight="15"/>
  <cols>
    <col min="1" max="1" width="14.1428571428571" customWidth="1"/>
    <col min="2" max="2" width="20.4380952380952" customWidth="1"/>
    <col min="3" max="3" width="8.88571428571429" style="1"/>
    <col min="10" max="10" width="11.1047619047619" customWidth="1"/>
    <col min="11" max="11" width="12.4380952380952" customWidth="1"/>
  </cols>
  <sheetData>
    <row r="1" spans="1:11">
      <c r="A1" s="2" t="s">
        <v>711</v>
      </c>
      <c r="B1" s="2" t="s">
        <v>1</v>
      </c>
      <c r="C1" s="3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 t="s">
        <v>4</v>
      </c>
      <c r="K1" s="2" t="s">
        <v>712</v>
      </c>
    </row>
    <row r="2" spans="1:11">
      <c r="A2">
        <v>2</v>
      </c>
      <c r="B2" t="s">
        <v>713</v>
      </c>
      <c r="C2" s="1" t="s">
        <v>41</v>
      </c>
      <c r="D2" t="s">
        <v>41</v>
      </c>
      <c r="J2" t="s">
        <v>28</v>
      </c>
      <c r="K2">
        <v>845.6952</v>
      </c>
    </row>
    <row r="3" spans="1:11">
      <c r="A3">
        <v>2</v>
      </c>
      <c r="B3" t="s">
        <v>714</v>
      </c>
      <c r="C3" s="1" t="s">
        <v>27</v>
      </c>
      <c r="D3" t="s">
        <v>27</v>
      </c>
      <c r="J3" t="s">
        <v>47</v>
      </c>
      <c r="K3">
        <v>307.5263</v>
      </c>
    </row>
    <row r="4" spans="1:11">
      <c r="A4">
        <v>2</v>
      </c>
      <c r="B4" t="s">
        <v>715</v>
      </c>
      <c r="C4" s="1" t="s">
        <v>18</v>
      </c>
      <c r="D4" t="s">
        <v>18</v>
      </c>
      <c r="J4" t="s">
        <v>157</v>
      </c>
      <c r="K4">
        <v>0.6496</v>
      </c>
    </row>
    <row r="5" spans="1:11">
      <c r="A5">
        <v>2</v>
      </c>
      <c r="B5" t="s">
        <v>716</v>
      </c>
      <c r="C5" s="1" t="s">
        <v>198</v>
      </c>
      <c r="D5" t="s">
        <v>198</v>
      </c>
      <c r="J5" t="s">
        <v>269</v>
      </c>
      <c r="K5">
        <v>0.2761</v>
      </c>
    </row>
    <row r="6" spans="1:11">
      <c r="A6">
        <v>2</v>
      </c>
      <c r="B6" t="s">
        <v>717</v>
      </c>
      <c r="C6" s="1" t="s">
        <v>137</v>
      </c>
      <c r="D6" t="s">
        <v>137</v>
      </c>
      <c r="J6" t="s">
        <v>468</v>
      </c>
      <c r="K6">
        <v>0.0058</v>
      </c>
    </row>
    <row r="7" spans="1:11">
      <c r="A7">
        <v>2</v>
      </c>
      <c r="B7" t="s">
        <v>718</v>
      </c>
      <c r="C7" s="1" t="s">
        <v>188</v>
      </c>
      <c r="D7" t="s">
        <v>188</v>
      </c>
      <c r="J7" t="s">
        <v>510</v>
      </c>
      <c r="K7">
        <v>0.0056</v>
      </c>
    </row>
    <row r="8" spans="1:11">
      <c r="A8">
        <v>2</v>
      </c>
      <c r="B8" t="s">
        <v>719</v>
      </c>
      <c r="C8" s="1" t="s">
        <v>268</v>
      </c>
      <c r="D8" t="s">
        <v>268</v>
      </c>
      <c r="J8" t="s">
        <v>36</v>
      </c>
      <c r="K8">
        <v>632.1359</v>
      </c>
    </row>
    <row r="9" spans="1:11">
      <c r="A9">
        <v>2</v>
      </c>
      <c r="B9" t="s">
        <v>720</v>
      </c>
      <c r="C9" s="1" t="s">
        <v>41</v>
      </c>
      <c r="D9" t="s">
        <v>27</v>
      </c>
      <c r="J9" t="s">
        <v>306</v>
      </c>
      <c r="K9">
        <v>0.6728</v>
      </c>
    </row>
    <row r="10" spans="1:11">
      <c r="A10">
        <v>2</v>
      </c>
      <c r="B10" t="s">
        <v>721</v>
      </c>
      <c r="C10" s="1" t="s">
        <v>41</v>
      </c>
      <c r="D10" t="s">
        <v>18</v>
      </c>
      <c r="J10" t="s">
        <v>404</v>
      </c>
      <c r="K10">
        <v>0.0163</v>
      </c>
    </row>
    <row r="11" spans="1:11">
      <c r="A11">
        <v>2</v>
      </c>
      <c r="B11" t="s">
        <v>722</v>
      </c>
      <c r="C11" s="1" t="s">
        <v>41</v>
      </c>
      <c r="D11" t="s">
        <v>198</v>
      </c>
      <c r="J11" t="s">
        <v>50</v>
      </c>
      <c r="K11">
        <v>0.2809</v>
      </c>
    </row>
    <row r="12" spans="1:11">
      <c r="A12">
        <v>2</v>
      </c>
      <c r="B12" t="s">
        <v>723</v>
      </c>
      <c r="C12" s="1" t="s">
        <v>41</v>
      </c>
      <c r="D12" t="s">
        <v>137</v>
      </c>
      <c r="J12" t="s">
        <v>138</v>
      </c>
      <c r="K12">
        <v>1.3688</v>
      </c>
    </row>
    <row r="13" spans="1:11">
      <c r="A13">
        <v>2</v>
      </c>
      <c r="B13" t="s">
        <v>724</v>
      </c>
      <c r="C13" s="1" t="s">
        <v>41</v>
      </c>
      <c r="D13" t="s">
        <v>188</v>
      </c>
      <c r="J13" t="s">
        <v>42</v>
      </c>
      <c r="K13">
        <v>1.3456</v>
      </c>
    </row>
    <row r="14" spans="1:11">
      <c r="A14">
        <v>2</v>
      </c>
      <c r="B14" t="s">
        <v>725</v>
      </c>
      <c r="C14" s="1" t="s">
        <v>41</v>
      </c>
      <c r="D14" t="s">
        <v>268</v>
      </c>
      <c r="J14" t="s">
        <v>269</v>
      </c>
      <c r="K14">
        <v>0.2761</v>
      </c>
    </row>
    <row r="15" spans="1:11">
      <c r="A15">
        <v>2</v>
      </c>
      <c r="B15" t="s">
        <v>726</v>
      </c>
      <c r="C15" s="1" t="s">
        <v>27</v>
      </c>
      <c r="D15" t="s">
        <v>18</v>
      </c>
      <c r="J15" t="s">
        <v>150</v>
      </c>
      <c r="K15">
        <v>0.6496</v>
      </c>
    </row>
    <row r="16" spans="1:11">
      <c r="A16">
        <v>2</v>
      </c>
      <c r="B16" t="s">
        <v>727</v>
      </c>
      <c r="C16" s="1" t="s">
        <v>27</v>
      </c>
      <c r="D16" t="s">
        <v>198</v>
      </c>
      <c r="J16" t="s">
        <v>60</v>
      </c>
      <c r="K16">
        <v>1.3224</v>
      </c>
    </row>
    <row r="17" spans="1:11">
      <c r="A17">
        <v>2</v>
      </c>
      <c r="B17" t="s">
        <v>728</v>
      </c>
      <c r="C17" s="1" t="s">
        <v>27</v>
      </c>
      <c r="D17" t="s">
        <v>137</v>
      </c>
      <c r="J17" t="s">
        <v>510</v>
      </c>
      <c r="K17">
        <v>0.0057</v>
      </c>
    </row>
    <row r="18" spans="1:11">
      <c r="A18">
        <v>2</v>
      </c>
      <c r="B18" t="s">
        <v>729</v>
      </c>
      <c r="C18" s="1" t="s">
        <v>27</v>
      </c>
      <c r="D18" t="s">
        <v>188</v>
      </c>
      <c r="J18" t="s">
        <v>47</v>
      </c>
      <c r="K18">
        <v>307.5263</v>
      </c>
    </row>
    <row r="19" spans="1:11">
      <c r="A19">
        <v>2</v>
      </c>
      <c r="B19" t="s">
        <v>730</v>
      </c>
      <c r="C19" s="1" t="s">
        <v>27</v>
      </c>
      <c r="D19" t="s">
        <v>268</v>
      </c>
      <c r="J19" t="s">
        <v>108</v>
      </c>
      <c r="K19">
        <v>0.2666</v>
      </c>
    </row>
    <row r="20" spans="1:11">
      <c r="A20">
        <v>2</v>
      </c>
      <c r="B20" t="s">
        <v>731</v>
      </c>
      <c r="C20" s="1" t="s">
        <v>18</v>
      </c>
      <c r="D20" t="s">
        <v>198</v>
      </c>
      <c r="J20" t="s">
        <v>31</v>
      </c>
      <c r="K20">
        <v>0.2714</v>
      </c>
    </row>
    <row r="21" spans="1:11">
      <c r="A21">
        <v>2</v>
      </c>
      <c r="B21" t="s">
        <v>732</v>
      </c>
      <c r="C21" s="1" t="s">
        <v>18</v>
      </c>
      <c r="D21" t="s">
        <v>137</v>
      </c>
      <c r="J21" t="s">
        <v>319</v>
      </c>
      <c r="K21">
        <v>0.0057</v>
      </c>
    </row>
    <row r="22" spans="1:11">
      <c r="A22">
        <v>2</v>
      </c>
      <c r="B22" t="s">
        <v>733</v>
      </c>
      <c r="C22" s="1" t="s">
        <v>18</v>
      </c>
      <c r="D22" t="s">
        <v>188</v>
      </c>
      <c r="J22" t="s">
        <v>111</v>
      </c>
      <c r="K22">
        <v>0.6496</v>
      </c>
    </row>
    <row r="23" spans="1:11">
      <c r="A23">
        <v>2</v>
      </c>
      <c r="B23" t="s">
        <v>734</v>
      </c>
      <c r="C23" s="1" t="s">
        <v>18</v>
      </c>
      <c r="D23" t="s">
        <v>268</v>
      </c>
      <c r="J23" t="s">
        <v>157</v>
      </c>
      <c r="K23">
        <v>0.6496</v>
      </c>
    </row>
    <row r="24" spans="1:11">
      <c r="A24">
        <v>2</v>
      </c>
      <c r="B24" t="s">
        <v>735</v>
      </c>
      <c r="C24" s="1" t="s">
        <v>198</v>
      </c>
      <c r="D24" t="s">
        <v>137</v>
      </c>
      <c r="J24" t="s">
        <v>228</v>
      </c>
      <c r="K24">
        <v>2668.3993</v>
      </c>
    </row>
    <row r="25" spans="1:11">
      <c r="A25">
        <v>2</v>
      </c>
      <c r="B25" t="s">
        <v>736</v>
      </c>
      <c r="C25" s="1" t="s">
        <v>198</v>
      </c>
      <c r="D25" t="s">
        <v>188</v>
      </c>
      <c r="J25" t="s">
        <v>189</v>
      </c>
      <c r="K25">
        <v>2622.3865</v>
      </c>
    </row>
    <row r="26" spans="1:11">
      <c r="A26">
        <v>2</v>
      </c>
      <c r="B26" t="s">
        <v>737</v>
      </c>
      <c r="C26" s="1" t="s">
        <v>198</v>
      </c>
      <c r="D26" t="s">
        <v>268</v>
      </c>
      <c r="J26" t="s">
        <v>325</v>
      </c>
      <c r="K26">
        <v>0.6612</v>
      </c>
    </row>
    <row r="27" spans="1:11">
      <c r="A27">
        <v>2</v>
      </c>
      <c r="B27" t="s">
        <v>738</v>
      </c>
      <c r="C27" s="1" t="s">
        <v>137</v>
      </c>
      <c r="D27" t="s">
        <v>188</v>
      </c>
      <c r="J27" t="s">
        <v>19</v>
      </c>
      <c r="K27">
        <v>3130.1699</v>
      </c>
    </row>
    <row r="28" spans="1:11">
      <c r="A28">
        <v>2</v>
      </c>
      <c r="B28" t="s">
        <v>739</v>
      </c>
      <c r="C28" s="1" t="s">
        <v>137</v>
      </c>
      <c r="D28" t="s">
        <v>268</v>
      </c>
      <c r="J28" t="s">
        <v>157</v>
      </c>
      <c r="K28">
        <v>0.6612</v>
      </c>
    </row>
    <row r="29" spans="1:11">
      <c r="A29">
        <v>2</v>
      </c>
      <c r="B29" t="s">
        <v>740</v>
      </c>
      <c r="C29" s="1" t="s">
        <v>188</v>
      </c>
      <c r="D29" t="s">
        <v>268</v>
      </c>
      <c r="J29" t="s">
        <v>205</v>
      </c>
      <c r="K29">
        <v>1072.9231</v>
      </c>
    </row>
    <row r="30" spans="1:11">
      <c r="A30">
        <v>3</v>
      </c>
      <c r="B30" t="s">
        <v>741</v>
      </c>
      <c r="C30" s="1" t="s">
        <v>41</v>
      </c>
      <c r="D30" t="s">
        <v>41</v>
      </c>
      <c r="E30" t="s">
        <v>41</v>
      </c>
      <c r="J30" t="s">
        <v>157</v>
      </c>
      <c r="K30">
        <v>1.4004</v>
      </c>
    </row>
    <row r="31" spans="1:11">
      <c r="A31">
        <v>3</v>
      </c>
      <c r="B31" t="s">
        <v>742</v>
      </c>
      <c r="C31" s="1" t="s">
        <v>27</v>
      </c>
      <c r="D31" t="s">
        <v>27</v>
      </c>
      <c r="E31" t="s">
        <v>27</v>
      </c>
      <c r="J31" t="s">
        <v>108</v>
      </c>
      <c r="K31">
        <v>0.5376</v>
      </c>
    </row>
    <row r="32" spans="1:11">
      <c r="A32">
        <v>3</v>
      </c>
      <c r="B32" t="s">
        <v>743</v>
      </c>
      <c r="C32" s="1" t="s">
        <v>18</v>
      </c>
      <c r="D32" t="s">
        <v>18</v>
      </c>
      <c r="E32" t="s">
        <v>18</v>
      </c>
      <c r="J32" t="s">
        <v>510</v>
      </c>
      <c r="K32">
        <v>0.0118</v>
      </c>
    </row>
    <row r="33" spans="1:11">
      <c r="A33">
        <v>3</v>
      </c>
      <c r="B33" t="s">
        <v>744</v>
      </c>
      <c r="C33" s="1" t="s">
        <v>198</v>
      </c>
      <c r="D33" t="s">
        <v>198</v>
      </c>
      <c r="E33" t="s">
        <v>198</v>
      </c>
      <c r="J33" t="s">
        <v>468</v>
      </c>
      <c r="K33">
        <v>0.0122</v>
      </c>
    </row>
    <row r="34" spans="1:11">
      <c r="A34">
        <v>3</v>
      </c>
      <c r="B34" t="s">
        <v>745</v>
      </c>
      <c r="C34" s="1" t="s">
        <v>137</v>
      </c>
      <c r="D34" t="s">
        <v>137</v>
      </c>
      <c r="E34" t="s">
        <v>137</v>
      </c>
      <c r="J34" t="s">
        <v>269</v>
      </c>
      <c r="K34">
        <v>0.5568</v>
      </c>
    </row>
    <row r="35" spans="1:11">
      <c r="A35">
        <v>3</v>
      </c>
      <c r="B35" t="s">
        <v>746</v>
      </c>
      <c r="C35" s="1" t="s">
        <v>188</v>
      </c>
      <c r="D35" t="s">
        <v>188</v>
      </c>
      <c r="E35" t="s">
        <v>188</v>
      </c>
      <c r="J35" t="s">
        <v>404</v>
      </c>
      <c r="K35">
        <v>0.0303</v>
      </c>
    </row>
    <row r="36" spans="1:11">
      <c r="A36">
        <v>3</v>
      </c>
      <c r="B36" t="s">
        <v>747</v>
      </c>
      <c r="C36" s="1" t="s">
        <v>268</v>
      </c>
      <c r="D36" t="s">
        <v>268</v>
      </c>
      <c r="E36" t="s">
        <v>268</v>
      </c>
      <c r="J36" t="s">
        <v>47</v>
      </c>
      <c r="K36">
        <v>618.5458</v>
      </c>
    </row>
    <row r="37" spans="1:11">
      <c r="A37">
        <v>3</v>
      </c>
      <c r="B37" t="s">
        <v>748</v>
      </c>
      <c r="C37" s="1" t="s">
        <v>41</v>
      </c>
      <c r="D37" t="s">
        <v>27</v>
      </c>
      <c r="E37" t="s">
        <v>268</v>
      </c>
      <c r="J37" t="s">
        <v>306</v>
      </c>
      <c r="K37">
        <v>1.3382</v>
      </c>
    </row>
    <row r="38" spans="1:11">
      <c r="A38">
        <v>3</v>
      </c>
      <c r="B38" t="s">
        <v>749</v>
      </c>
      <c r="C38" s="1" t="s">
        <v>41</v>
      </c>
      <c r="D38" t="s">
        <v>27</v>
      </c>
      <c r="E38" t="s">
        <v>137</v>
      </c>
      <c r="J38" t="s">
        <v>404</v>
      </c>
      <c r="K38">
        <v>0.0314</v>
      </c>
    </row>
    <row r="39" spans="1:11">
      <c r="A39">
        <v>3</v>
      </c>
      <c r="B39" t="s">
        <v>750</v>
      </c>
      <c r="C39" s="1" t="s">
        <v>41</v>
      </c>
      <c r="D39" t="s">
        <v>27</v>
      </c>
      <c r="E39" t="s">
        <v>18</v>
      </c>
      <c r="J39" t="s">
        <v>50</v>
      </c>
      <c r="K39">
        <v>0.5504</v>
      </c>
    </row>
    <row r="40" spans="1:11">
      <c r="A40">
        <v>3</v>
      </c>
      <c r="B40" t="s">
        <v>751</v>
      </c>
      <c r="C40" s="1" t="s">
        <v>41</v>
      </c>
      <c r="D40" t="s">
        <v>18</v>
      </c>
      <c r="E40" t="s">
        <v>268</v>
      </c>
      <c r="J40" t="s">
        <v>138</v>
      </c>
      <c r="K40">
        <v>2.6746</v>
      </c>
    </row>
    <row r="41" spans="1:11">
      <c r="A41">
        <v>3</v>
      </c>
      <c r="B41" t="s">
        <v>752</v>
      </c>
      <c r="C41" s="1" t="s">
        <v>41</v>
      </c>
      <c r="D41" t="s">
        <v>18</v>
      </c>
      <c r="E41" t="s">
        <v>188</v>
      </c>
      <c r="J41" t="s">
        <v>42</v>
      </c>
      <c r="K41">
        <v>2.6746</v>
      </c>
    </row>
    <row r="42" spans="1:11">
      <c r="A42">
        <v>3</v>
      </c>
      <c r="B42" t="s">
        <v>753</v>
      </c>
      <c r="C42" s="1" t="s">
        <v>41</v>
      </c>
      <c r="D42" t="s">
        <v>198</v>
      </c>
      <c r="E42" t="s">
        <v>268</v>
      </c>
      <c r="J42" t="s">
        <v>269</v>
      </c>
      <c r="K42">
        <v>0.5568</v>
      </c>
    </row>
    <row r="43" spans="1:11">
      <c r="A43">
        <v>3</v>
      </c>
      <c r="B43" t="s">
        <v>754</v>
      </c>
      <c r="C43" s="1" t="s">
        <v>41</v>
      </c>
      <c r="D43" t="s">
        <v>198</v>
      </c>
      <c r="E43" t="s">
        <v>137</v>
      </c>
      <c r="J43" t="s">
        <v>150</v>
      </c>
      <c r="K43">
        <v>1.3693</v>
      </c>
    </row>
    <row r="44" spans="1:11">
      <c r="A44">
        <v>3</v>
      </c>
      <c r="B44" t="s">
        <v>755</v>
      </c>
      <c r="C44" s="1" t="s">
        <v>41</v>
      </c>
      <c r="D44" t="s">
        <v>137</v>
      </c>
      <c r="E44" t="s">
        <v>268</v>
      </c>
      <c r="J44" t="s">
        <v>50</v>
      </c>
      <c r="K44">
        <v>0.5568</v>
      </c>
    </row>
    <row r="45" spans="1:11">
      <c r="A45">
        <v>3</v>
      </c>
      <c r="B45" t="s">
        <v>756</v>
      </c>
      <c r="C45" s="1" t="s">
        <v>41</v>
      </c>
      <c r="D45" t="s">
        <v>137</v>
      </c>
      <c r="E45" t="s">
        <v>188</v>
      </c>
      <c r="J45" t="s">
        <v>60</v>
      </c>
      <c r="K45">
        <v>2.7057</v>
      </c>
    </row>
    <row r="46" spans="1:11">
      <c r="A46">
        <v>3</v>
      </c>
      <c r="B46" t="s">
        <v>757</v>
      </c>
      <c r="C46" s="1" t="s">
        <v>41</v>
      </c>
      <c r="D46" t="s">
        <v>188</v>
      </c>
      <c r="E46" t="s">
        <v>268</v>
      </c>
      <c r="J46" t="s">
        <v>510</v>
      </c>
      <c r="K46">
        <v>0.0121</v>
      </c>
    </row>
    <row r="47" spans="1:11">
      <c r="A47">
        <v>3</v>
      </c>
      <c r="B47" t="s">
        <v>758</v>
      </c>
      <c r="C47" s="1" t="s">
        <v>27</v>
      </c>
      <c r="D47" t="s">
        <v>18</v>
      </c>
      <c r="E47" t="s">
        <v>198</v>
      </c>
      <c r="J47" t="s">
        <v>47</v>
      </c>
      <c r="K47">
        <v>625.9094</v>
      </c>
    </row>
    <row r="48" spans="1:11">
      <c r="A48">
        <v>3</v>
      </c>
      <c r="B48" t="s">
        <v>759</v>
      </c>
      <c r="C48" s="1" t="s">
        <v>27</v>
      </c>
      <c r="D48" t="s">
        <v>18</v>
      </c>
      <c r="E48" t="s">
        <v>188</v>
      </c>
      <c r="J48" t="s">
        <v>108</v>
      </c>
      <c r="K48">
        <v>0.5376</v>
      </c>
    </row>
    <row r="49" spans="1:11">
      <c r="A49">
        <v>3</v>
      </c>
      <c r="B49" t="s">
        <v>760</v>
      </c>
      <c r="C49" s="1" t="s">
        <v>27</v>
      </c>
      <c r="D49" t="s">
        <v>18</v>
      </c>
      <c r="E49" t="s">
        <v>268</v>
      </c>
      <c r="J49" t="s">
        <v>31</v>
      </c>
      <c r="K49">
        <v>0.5376</v>
      </c>
    </row>
    <row r="50" spans="1:11">
      <c r="A50">
        <v>3</v>
      </c>
      <c r="B50" t="s">
        <v>761</v>
      </c>
      <c r="C50" s="1" t="s">
        <v>27</v>
      </c>
      <c r="D50" t="s">
        <v>198</v>
      </c>
      <c r="E50" t="s">
        <v>188</v>
      </c>
      <c r="J50" t="s">
        <v>319</v>
      </c>
      <c r="K50">
        <v>0.0119</v>
      </c>
    </row>
    <row r="51" spans="1:11">
      <c r="A51">
        <v>3</v>
      </c>
      <c r="B51" t="s">
        <v>762</v>
      </c>
      <c r="C51" s="1" t="s">
        <v>27</v>
      </c>
      <c r="D51" t="s">
        <v>198</v>
      </c>
      <c r="E51" t="s">
        <v>137</v>
      </c>
      <c r="J51" t="s">
        <v>111</v>
      </c>
      <c r="K51">
        <v>1.3382</v>
      </c>
    </row>
    <row r="52" spans="1:11">
      <c r="A52">
        <v>3</v>
      </c>
      <c r="B52" t="s">
        <v>763</v>
      </c>
      <c r="C52" s="1" t="s">
        <v>27</v>
      </c>
      <c r="D52" t="s">
        <v>137</v>
      </c>
      <c r="E52" t="s">
        <v>188</v>
      </c>
      <c r="J52" t="s">
        <v>157</v>
      </c>
      <c r="K52">
        <v>1.3226</v>
      </c>
    </row>
    <row r="53" spans="1:11">
      <c r="A53">
        <v>3</v>
      </c>
      <c r="B53" t="s">
        <v>764</v>
      </c>
      <c r="C53" s="1" t="s">
        <v>27</v>
      </c>
      <c r="D53" t="s">
        <v>188</v>
      </c>
      <c r="E53" t="s">
        <v>268</v>
      </c>
      <c r="J53" t="s">
        <v>228</v>
      </c>
      <c r="K53">
        <v>5182.0373</v>
      </c>
    </row>
    <row r="54" spans="1:11">
      <c r="A54">
        <v>3</v>
      </c>
      <c r="B54" t="s">
        <v>765</v>
      </c>
      <c r="C54" s="1" t="s">
        <v>18</v>
      </c>
      <c r="D54" t="s">
        <v>198</v>
      </c>
      <c r="E54" t="s">
        <v>137</v>
      </c>
      <c r="J54" t="s">
        <v>189</v>
      </c>
      <c r="K54">
        <v>5305.4192</v>
      </c>
    </row>
    <row r="55" spans="1:11">
      <c r="A55">
        <v>3</v>
      </c>
      <c r="B55" t="s">
        <v>766</v>
      </c>
      <c r="C55" s="1" t="s">
        <v>18</v>
      </c>
      <c r="D55" t="s">
        <v>198</v>
      </c>
      <c r="E55" t="s">
        <v>188</v>
      </c>
      <c r="J55" t="s">
        <v>325</v>
      </c>
      <c r="K55">
        <v>1.3226</v>
      </c>
    </row>
    <row r="56" spans="1:11">
      <c r="A56">
        <v>3</v>
      </c>
      <c r="B56" t="s">
        <v>767</v>
      </c>
      <c r="C56" s="1" t="s">
        <v>18</v>
      </c>
      <c r="D56" t="s">
        <v>137</v>
      </c>
      <c r="E56" t="s">
        <v>268</v>
      </c>
      <c r="J56" t="s">
        <v>19</v>
      </c>
      <c r="K56">
        <v>6259.0923</v>
      </c>
    </row>
    <row r="57" spans="1:11">
      <c r="A57">
        <v>3</v>
      </c>
      <c r="B57" t="s">
        <v>768</v>
      </c>
      <c r="C57" s="1" t="s">
        <v>198</v>
      </c>
      <c r="D57" t="s">
        <v>188</v>
      </c>
      <c r="E57" t="s">
        <v>268</v>
      </c>
      <c r="J57" t="s">
        <v>157</v>
      </c>
      <c r="K57">
        <v>1.3226</v>
      </c>
    </row>
    <row r="58" spans="1:11">
      <c r="A58">
        <v>3</v>
      </c>
      <c r="B58" t="s">
        <v>769</v>
      </c>
      <c r="C58" s="1" t="s">
        <v>137</v>
      </c>
      <c r="D58" t="s">
        <v>188</v>
      </c>
      <c r="E58" t="s">
        <v>268</v>
      </c>
      <c r="J58" t="s">
        <v>205</v>
      </c>
      <c r="K58">
        <v>2183.7282</v>
      </c>
    </row>
    <row r="59" spans="1:11">
      <c r="A59">
        <v>4</v>
      </c>
      <c r="B59" t="s">
        <v>770</v>
      </c>
      <c r="C59" s="1" t="s">
        <v>268</v>
      </c>
      <c r="D59" t="s">
        <v>268</v>
      </c>
      <c r="E59" t="s">
        <v>268</v>
      </c>
      <c r="F59" t="s">
        <v>268</v>
      </c>
      <c r="J59" t="s">
        <v>50</v>
      </c>
      <c r="K59">
        <v>0.8154</v>
      </c>
    </row>
    <row r="60" spans="1:11">
      <c r="A60">
        <v>4</v>
      </c>
      <c r="B60" t="s">
        <v>771</v>
      </c>
      <c r="C60" s="1" t="s">
        <v>198</v>
      </c>
      <c r="D60" t="s">
        <v>198</v>
      </c>
      <c r="E60" t="s">
        <v>198</v>
      </c>
      <c r="F60" t="s">
        <v>198</v>
      </c>
      <c r="J60" t="s">
        <v>150</v>
      </c>
      <c r="K60">
        <v>2.0532</v>
      </c>
    </row>
    <row r="61" spans="1:11">
      <c r="A61">
        <v>4</v>
      </c>
      <c r="B61" t="s">
        <v>772</v>
      </c>
      <c r="C61" s="1" t="s">
        <v>198</v>
      </c>
      <c r="D61" t="s">
        <v>198</v>
      </c>
      <c r="E61" t="s">
        <v>137</v>
      </c>
      <c r="F61" t="s">
        <v>188</v>
      </c>
      <c r="J61" t="s">
        <v>28</v>
      </c>
      <c r="K61">
        <v>2473.2935</v>
      </c>
    </row>
    <row r="62" spans="1:11">
      <c r="A62">
        <v>4</v>
      </c>
      <c r="B62" t="s">
        <v>773</v>
      </c>
      <c r="C62" s="1" t="s">
        <v>198</v>
      </c>
      <c r="D62" t="s">
        <v>188</v>
      </c>
      <c r="E62" t="s">
        <v>188</v>
      </c>
      <c r="F62" t="s">
        <v>268</v>
      </c>
      <c r="J62" t="s">
        <v>36</v>
      </c>
      <c r="K62">
        <v>1946.3279</v>
      </c>
    </row>
    <row r="63" spans="1:11">
      <c r="A63">
        <v>4</v>
      </c>
      <c r="B63" t="s">
        <v>774</v>
      </c>
      <c r="C63" s="1" t="s">
        <v>198</v>
      </c>
      <c r="D63" t="s">
        <v>137</v>
      </c>
      <c r="E63" t="s">
        <v>188</v>
      </c>
      <c r="F63" t="s">
        <v>268</v>
      </c>
      <c r="J63" t="s">
        <v>306</v>
      </c>
      <c r="K63">
        <v>2.0178</v>
      </c>
    </row>
    <row r="64" spans="1:11">
      <c r="A64">
        <v>4</v>
      </c>
      <c r="B64" t="s">
        <v>775</v>
      </c>
      <c r="C64" s="1" t="s">
        <v>188</v>
      </c>
      <c r="D64" t="s">
        <v>188</v>
      </c>
      <c r="E64" t="s">
        <v>268</v>
      </c>
      <c r="F64" t="s">
        <v>268</v>
      </c>
      <c r="J64" t="s">
        <v>404</v>
      </c>
      <c r="K64">
        <v>0.0471</v>
      </c>
    </row>
    <row r="65" spans="1:11">
      <c r="A65">
        <v>4</v>
      </c>
      <c r="B65" t="s">
        <v>776</v>
      </c>
      <c r="C65" s="1" t="s">
        <v>188</v>
      </c>
      <c r="D65" t="s">
        <v>188</v>
      </c>
      <c r="E65" t="s">
        <v>188</v>
      </c>
      <c r="F65" t="s">
        <v>188</v>
      </c>
      <c r="J65" t="s">
        <v>157</v>
      </c>
      <c r="K65">
        <v>1.9824</v>
      </c>
    </row>
    <row r="66" spans="1:11">
      <c r="A66">
        <v>4</v>
      </c>
      <c r="B66" t="s">
        <v>777</v>
      </c>
      <c r="C66" s="1" t="s">
        <v>137</v>
      </c>
      <c r="D66" t="s">
        <v>188</v>
      </c>
      <c r="E66" t="s">
        <v>268</v>
      </c>
      <c r="F66" t="s">
        <v>268</v>
      </c>
      <c r="J66" t="s">
        <v>138</v>
      </c>
      <c r="K66">
        <v>3.998</v>
      </c>
    </row>
    <row r="67" spans="1:11">
      <c r="A67">
        <v>4</v>
      </c>
      <c r="B67" t="s">
        <v>778</v>
      </c>
      <c r="C67" s="1" t="s">
        <v>137</v>
      </c>
      <c r="D67" t="s">
        <v>188</v>
      </c>
      <c r="E67" t="s">
        <v>188</v>
      </c>
      <c r="F67" t="s">
        <v>268</v>
      </c>
      <c r="J67" t="s">
        <v>42</v>
      </c>
      <c r="K67">
        <v>3.998</v>
      </c>
    </row>
    <row r="68" spans="1:11">
      <c r="A68">
        <v>4</v>
      </c>
      <c r="B68" t="s">
        <v>779</v>
      </c>
      <c r="C68" s="1" t="s">
        <v>137</v>
      </c>
      <c r="D68" t="s">
        <v>137</v>
      </c>
      <c r="E68" t="s">
        <v>137</v>
      </c>
      <c r="F68" t="s">
        <v>137</v>
      </c>
      <c r="J68" t="s">
        <v>269</v>
      </c>
      <c r="K68">
        <v>0.8445</v>
      </c>
    </row>
    <row r="69" spans="1:11">
      <c r="A69">
        <v>4</v>
      </c>
      <c r="B69" t="s">
        <v>780</v>
      </c>
      <c r="C69" s="1" t="s">
        <v>137</v>
      </c>
      <c r="D69" t="s">
        <v>137</v>
      </c>
      <c r="E69" t="s">
        <v>137</v>
      </c>
      <c r="F69" t="s">
        <v>188</v>
      </c>
      <c r="J69" t="s">
        <v>150</v>
      </c>
      <c r="K69">
        <v>2.0355</v>
      </c>
    </row>
    <row r="70" spans="1:11">
      <c r="A70">
        <v>4</v>
      </c>
      <c r="B70" t="s">
        <v>781</v>
      </c>
      <c r="C70" s="1" t="s">
        <v>41</v>
      </c>
      <c r="D70" t="s">
        <v>198</v>
      </c>
      <c r="E70" t="s">
        <v>198</v>
      </c>
      <c r="F70" t="s">
        <v>268</v>
      </c>
      <c r="J70" t="s">
        <v>60</v>
      </c>
      <c r="K70">
        <v>4.1041</v>
      </c>
    </row>
    <row r="71" spans="1:11">
      <c r="A71">
        <v>4</v>
      </c>
      <c r="B71" t="s">
        <v>782</v>
      </c>
      <c r="C71" s="1" t="s">
        <v>41</v>
      </c>
      <c r="D71" t="s">
        <v>41</v>
      </c>
      <c r="E71" t="s">
        <v>41</v>
      </c>
      <c r="F71" t="s">
        <v>41</v>
      </c>
      <c r="J71" t="s">
        <v>111</v>
      </c>
      <c r="K71">
        <v>2.124</v>
      </c>
    </row>
    <row r="72" spans="1:11">
      <c r="A72">
        <v>4</v>
      </c>
      <c r="B72" t="s">
        <v>783</v>
      </c>
      <c r="C72" s="1" t="s">
        <v>41</v>
      </c>
      <c r="D72" t="s">
        <v>41</v>
      </c>
      <c r="E72" t="s">
        <v>27</v>
      </c>
      <c r="F72" t="s">
        <v>27</v>
      </c>
      <c r="J72" t="s">
        <v>47</v>
      </c>
      <c r="K72">
        <v>972.0012</v>
      </c>
    </row>
    <row r="73" spans="1:11">
      <c r="A73">
        <v>4</v>
      </c>
      <c r="B73" t="s">
        <v>784</v>
      </c>
      <c r="C73" s="1" t="s">
        <v>41</v>
      </c>
      <c r="D73" t="s">
        <v>27</v>
      </c>
      <c r="E73" t="s">
        <v>18</v>
      </c>
      <c r="F73" t="s">
        <v>198</v>
      </c>
      <c r="J73" t="s">
        <v>108</v>
      </c>
      <c r="K73">
        <v>0.8372</v>
      </c>
    </row>
    <row r="74" spans="1:11">
      <c r="A74">
        <v>4</v>
      </c>
      <c r="B74" t="s">
        <v>785</v>
      </c>
      <c r="C74" s="1" t="s">
        <v>27</v>
      </c>
      <c r="D74" t="s">
        <v>198</v>
      </c>
      <c r="E74" t="s">
        <v>137</v>
      </c>
      <c r="F74" t="s">
        <v>188</v>
      </c>
      <c r="J74" t="s">
        <v>31</v>
      </c>
      <c r="K74">
        <v>0.83</v>
      </c>
    </row>
    <row r="75" spans="1:11">
      <c r="A75">
        <v>4</v>
      </c>
      <c r="B75" t="s">
        <v>786</v>
      </c>
      <c r="C75" s="1" t="s">
        <v>27</v>
      </c>
      <c r="D75" t="s">
        <v>137</v>
      </c>
      <c r="E75" t="s">
        <v>268</v>
      </c>
      <c r="F75" t="s">
        <v>268</v>
      </c>
      <c r="J75" t="s">
        <v>319</v>
      </c>
      <c r="K75">
        <v>0.0181</v>
      </c>
    </row>
    <row r="76" spans="1:11">
      <c r="A76">
        <v>4</v>
      </c>
      <c r="B76" t="s">
        <v>787</v>
      </c>
      <c r="C76" s="1" t="s">
        <v>27</v>
      </c>
      <c r="D76" t="s">
        <v>137</v>
      </c>
      <c r="E76" t="s">
        <v>137</v>
      </c>
      <c r="F76" t="s">
        <v>268</v>
      </c>
      <c r="J76" t="s">
        <v>111</v>
      </c>
      <c r="K76">
        <v>2.0178</v>
      </c>
    </row>
    <row r="77" spans="1:11">
      <c r="A77">
        <v>4</v>
      </c>
      <c r="B77" t="s">
        <v>788</v>
      </c>
      <c r="C77" s="1" t="s">
        <v>27</v>
      </c>
      <c r="D77" t="s">
        <v>27</v>
      </c>
      <c r="E77" t="s">
        <v>27</v>
      </c>
      <c r="F77" t="s">
        <v>27</v>
      </c>
      <c r="J77" t="s">
        <v>269</v>
      </c>
      <c r="K77">
        <v>0.8154</v>
      </c>
    </row>
    <row r="78" spans="1:11">
      <c r="A78">
        <v>4</v>
      </c>
      <c r="B78" t="s">
        <v>789</v>
      </c>
      <c r="C78" s="1" t="s">
        <v>18</v>
      </c>
      <c r="D78" t="s">
        <v>198</v>
      </c>
      <c r="E78" t="s">
        <v>198</v>
      </c>
      <c r="F78" t="s">
        <v>137</v>
      </c>
      <c r="J78" t="s">
        <v>228</v>
      </c>
      <c r="K78">
        <v>8073</v>
      </c>
    </row>
    <row r="79" spans="1:11">
      <c r="A79">
        <v>4</v>
      </c>
      <c r="B79" t="s">
        <v>790</v>
      </c>
      <c r="C79" s="1" t="s">
        <v>18</v>
      </c>
      <c r="D79" t="s">
        <v>137</v>
      </c>
      <c r="E79" t="s">
        <v>268</v>
      </c>
      <c r="F79" t="s">
        <v>268</v>
      </c>
      <c r="J79" t="s">
        <v>189</v>
      </c>
      <c r="K79">
        <v>7932.6</v>
      </c>
    </row>
    <row r="80" spans="1:11">
      <c r="A80">
        <v>4</v>
      </c>
      <c r="B80" t="s">
        <v>791</v>
      </c>
      <c r="C80" s="1" t="s">
        <v>18</v>
      </c>
      <c r="D80" t="s">
        <v>18</v>
      </c>
      <c r="E80" t="s">
        <v>188</v>
      </c>
      <c r="F80" t="s">
        <v>188</v>
      </c>
      <c r="J80" t="s">
        <v>325</v>
      </c>
      <c r="K80">
        <v>1.9824</v>
      </c>
    </row>
    <row r="81" spans="1:11">
      <c r="A81">
        <v>4</v>
      </c>
      <c r="B81" t="s">
        <v>792</v>
      </c>
      <c r="C81" s="1" t="s">
        <v>18</v>
      </c>
      <c r="D81" t="s">
        <v>18</v>
      </c>
      <c r="E81" t="s">
        <v>18</v>
      </c>
      <c r="F81" t="s">
        <v>18</v>
      </c>
      <c r="J81" t="s">
        <v>50</v>
      </c>
      <c r="K81">
        <v>0.8154</v>
      </c>
    </row>
    <row r="82" spans="1:11">
      <c r="A82">
        <v>5</v>
      </c>
      <c r="B82" t="s">
        <v>793</v>
      </c>
      <c r="C82" s="1" t="s">
        <v>41</v>
      </c>
      <c r="D82" t="s">
        <v>41</v>
      </c>
      <c r="E82" t="s">
        <v>41</v>
      </c>
      <c r="F82" t="s">
        <v>41</v>
      </c>
      <c r="G82" t="s">
        <v>41</v>
      </c>
      <c r="J82" t="s">
        <v>19</v>
      </c>
      <c r="K82">
        <v>22500</v>
      </c>
    </row>
    <row r="83" spans="1:11">
      <c r="A83">
        <v>5</v>
      </c>
      <c r="B83" t="s">
        <v>794</v>
      </c>
      <c r="C83" s="1" t="s">
        <v>27</v>
      </c>
      <c r="D83" t="s">
        <v>27</v>
      </c>
      <c r="E83" t="s">
        <v>27</v>
      </c>
      <c r="F83" t="s">
        <v>27</v>
      </c>
      <c r="G83" t="s">
        <v>27</v>
      </c>
      <c r="J83" t="s">
        <v>111</v>
      </c>
      <c r="K83">
        <v>4.4352</v>
      </c>
    </row>
    <row r="84" spans="1:11">
      <c r="A84">
        <v>5</v>
      </c>
      <c r="B84" t="s">
        <v>795</v>
      </c>
      <c r="C84" s="1" t="s">
        <v>18</v>
      </c>
      <c r="D84" t="s">
        <v>18</v>
      </c>
      <c r="E84" t="s">
        <v>18</v>
      </c>
      <c r="F84" t="s">
        <v>18</v>
      </c>
      <c r="G84" t="s">
        <v>18</v>
      </c>
      <c r="J84" t="s">
        <v>42</v>
      </c>
      <c r="K84">
        <v>8.8676</v>
      </c>
    </row>
    <row r="85" spans="1:11">
      <c r="A85">
        <v>5</v>
      </c>
      <c r="B85" t="s">
        <v>796</v>
      </c>
      <c r="C85" s="1" t="s">
        <v>198</v>
      </c>
      <c r="D85" t="s">
        <v>198</v>
      </c>
      <c r="E85" t="s">
        <v>198</v>
      </c>
      <c r="F85" t="s">
        <v>198</v>
      </c>
      <c r="G85" t="s">
        <v>198</v>
      </c>
      <c r="J85" t="s">
        <v>60</v>
      </c>
      <c r="K85">
        <v>9.1842</v>
      </c>
    </row>
    <row r="86" spans="1:11">
      <c r="A86">
        <v>5</v>
      </c>
      <c r="B86" t="s">
        <v>797</v>
      </c>
      <c r="C86" s="1" t="s">
        <v>137</v>
      </c>
      <c r="D86" t="s">
        <v>137</v>
      </c>
      <c r="E86" t="s">
        <v>137</v>
      </c>
      <c r="F86" t="s">
        <v>137</v>
      </c>
      <c r="G86" t="s">
        <v>137</v>
      </c>
      <c r="J86" t="s">
        <v>108</v>
      </c>
      <c r="K86">
        <v>1.885</v>
      </c>
    </row>
    <row r="87" spans="1:11">
      <c r="A87">
        <v>5</v>
      </c>
      <c r="B87" t="s">
        <v>798</v>
      </c>
      <c r="C87" s="1" t="s">
        <v>188</v>
      </c>
      <c r="D87" t="s">
        <v>188</v>
      </c>
      <c r="E87" t="s">
        <v>188</v>
      </c>
      <c r="F87" t="s">
        <v>188</v>
      </c>
      <c r="G87" t="s">
        <v>188</v>
      </c>
      <c r="J87" t="s">
        <v>47</v>
      </c>
      <c r="K87">
        <v>2100</v>
      </c>
    </row>
    <row r="88" spans="1:11">
      <c r="A88">
        <v>5</v>
      </c>
      <c r="B88" t="s">
        <v>799</v>
      </c>
      <c r="C88" s="1" t="s">
        <v>268</v>
      </c>
      <c r="D88" t="s">
        <v>268</v>
      </c>
      <c r="E88" t="s">
        <v>268</v>
      </c>
      <c r="F88" t="s">
        <v>268</v>
      </c>
      <c r="G88" t="s">
        <v>268</v>
      </c>
      <c r="J88" t="s">
        <v>50</v>
      </c>
      <c r="K88">
        <v>1.82</v>
      </c>
    </row>
    <row r="89" spans="1:11">
      <c r="A89">
        <v>5</v>
      </c>
      <c r="B89" t="s">
        <v>800</v>
      </c>
      <c r="C89" s="1" t="s">
        <v>41</v>
      </c>
      <c r="D89" t="s">
        <v>27</v>
      </c>
      <c r="E89" t="s">
        <v>18</v>
      </c>
      <c r="F89" t="s">
        <v>345</v>
      </c>
      <c r="G89" t="s">
        <v>137</v>
      </c>
      <c r="J89" t="s">
        <v>150</v>
      </c>
      <c r="K89">
        <v>4.562</v>
      </c>
    </row>
    <row r="90" spans="1:11">
      <c r="A90">
        <v>5</v>
      </c>
      <c r="B90" t="s">
        <v>801</v>
      </c>
      <c r="C90" s="1" t="s">
        <v>41</v>
      </c>
      <c r="D90" t="s">
        <v>27</v>
      </c>
      <c r="E90" t="s">
        <v>27</v>
      </c>
      <c r="F90" t="s">
        <v>188</v>
      </c>
      <c r="G90" t="s">
        <v>268</v>
      </c>
      <c r="J90" t="s">
        <v>31</v>
      </c>
      <c r="K90">
        <v>1.846</v>
      </c>
    </row>
    <row r="91" spans="1:11">
      <c r="A91">
        <v>5</v>
      </c>
      <c r="B91" t="s">
        <v>802</v>
      </c>
      <c r="C91" s="1" t="s">
        <v>41</v>
      </c>
      <c r="D91" t="s">
        <v>137</v>
      </c>
      <c r="E91" t="s">
        <v>137</v>
      </c>
      <c r="F91" t="s">
        <v>188</v>
      </c>
      <c r="G91" t="s">
        <v>268</v>
      </c>
      <c r="J91" t="s">
        <v>157</v>
      </c>
      <c r="K91">
        <v>4.562</v>
      </c>
    </row>
    <row r="92" spans="1:11">
      <c r="A92">
        <v>5</v>
      </c>
      <c r="B92" t="s">
        <v>803</v>
      </c>
      <c r="C92" s="1" t="s">
        <v>27</v>
      </c>
      <c r="D92" t="s">
        <v>18</v>
      </c>
      <c r="E92" t="s">
        <v>137</v>
      </c>
      <c r="F92" t="s">
        <v>188</v>
      </c>
      <c r="G92" t="s">
        <v>268</v>
      </c>
      <c r="J92" t="s">
        <v>28</v>
      </c>
      <c r="K92">
        <v>5428.5</v>
      </c>
    </row>
    <row r="93" spans="1:11">
      <c r="A93">
        <v>5</v>
      </c>
      <c r="B93" t="s">
        <v>804</v>
      </c>
      <c r="C93" s="1" t="s">
        <v>27</v>
      </c>
      <c r="D93" t="s">
        <v>137</v>
      </c>
      <c r="E93" t="s">
        <v>137</v>
      </c>
      <c r="F93" t="s">
        <v>188</v>
      </c>
      <c r="G93" t="s">
        <v>268</v>
      </c>
      <c r="J93" t="s">
        <v>108</v>
      </c>
      <c r="K93">
        <v>1.846</v>
      </c>
    </row>
    <row r="94" spans="1:11">
      <c r="A94">
        <v>5</v>
      </c>
      <c r="B94" t="s">
        <v>805</v>
      </c>
      <c r="C94" s="1" t="s">
        <v>27</v>
      </c>
      <c r="D94" t="s">
        <v>188</v>
      </c>
      <c r="E94" t="s">
        <v>188</v>
      </c>
      <c r="F94" t="s">
        <v>268</v>
      </c>
      <c r="G94" t="s">
        <v>268</v>
      </c>
      <c r="J94" t="s">
        <v>111</v>
      </c>
      <c r="K94">
        <v>4.4352</v>
      </c>
    </row>
    <row r="95" spans="1:11">
      <c r="A95">
        <v>5</v>
      </c>
      <c r="B95" t="s">
        <v>806</v>
      </c>
      <c r="C95" s="1" t="s">
        <v>18</v>
      </c>
      <c r="D95" t="s">
        <v>198</v>
      </c>
      <c r="E95" t="s">
        <v>137</v>
      </c>
      <c r="F95" t="s">
        <v>188</v>
      </c>
      <c r="G95" t="s">
        <v>268</v>
      </c>
      <c r="J95" t="s">
        <v>306</v>
      </c>
      <c r="K95">
        <v>4.4986</v>
      </c>
    </row>
    <row r="96" spans="1:11">
      <c r="A96">
        <v>5</v>
      </c>
      <c r="B96" t="s">
        <v>807</v>
      </c>
      <c r="C96" s="1" t="s">
        <v>18</v>
      </c>
      <c r="D96" t="s">
        <v>137</v>
      </c>
      <c r="E96" t="s">
        <v>137</v>
      </c>
      <c r="F96" t="s">
        <v>188</v>
      </c>
      <c r="G96" t="s">
        <v>268</v>
      </c>
      <c r="J96" t="s">
        <v>325</v>
      </c>
      <c r="K96">
        <v>4.4986</v>
      </c>
    </row>
    <row r="97" spans="1:11">
      <c r="A97">
        <v>5</v>
      </c>
      <c r="B97" t="s">
        <v>808</v>
      </c>
      <c r="C97" s="1" t="s">
        <v>18</v>
      </c>
      <c r="D97" t="s">
        <v>188</v>
      </c>
      <c r="E97" t="s">
        <v>188</v>
      </c>
      <c r="F97" t="s">
        <v>268</v>
      </c>
      <c r="G97" t="s">
        <v>268</v>
      </c>
      <c r="J97" t="s">
        <v>36</v>
      </c>
      <c r="K97">
        <v>4316.6676</v>
      </c>
    </row>
    <row r="98" spans="1:11">
      <c r="A98">
        <v>5</v>
      </c>
      <c r="B98" t="s">
        <v>809</v>
      </c>
      <c r="C98" s="1" t="s">
        <v>198</v>
      </c>
      <c r="D98" t="s">
        <v>137</v>
      </c>
      <c r="E98" t="s">
        <v>137</v>
      </c>
      <c r="F98" t="s">
        <v>188</v>
      </c>
      <c r="G98" t="s">
        <v>268</v>
      </c>
      <c r="J98" t="s">
        <v>404</v>
      </c>
      <c r="K98">
        <v>0.103</v>
      </c>
    </row>
    <row r="99" spans="1:11">
      <c r="A99">
        <v>5</v>
      </c>
      <c r="B99" t="s">
        <v>810</v>
      </c>
      <c r="C99" s="1" t="s">
        <v>198</v>
      </c>
      <c r="D99" t="s">
        <v>198</v>
      </c>
      <c r="E99" t="s">
        <v>137</v>
      </c>
      <c r="F99" t="s">
        <v>137</v>
      </c>
      <c r="G99" t="s">
        <v>188</v>
      </c>
      <c r="J99" t="s">
        <v>150</v>
      </c>
      <c r="K99">
        <v>4.562</v>
      </c>
    </row>
    <row r="100" spans="1:11">
      <c r="A100">
        <v>5</v>
      </c>
      <c r="B100" t="s">
        <v>811</v>
      </c>
      <c r="C100" s="1" t="s">
        <v>198</v>
      </c>
      <c r="D100" t="s">
        <v>137</v>
      </c>
      <c r="E100" t="s">
        <v>137</v>
      </c>
      <c r="F100" t="s">
        <v>137</v>
      </c>
      <c r="G100" t="s">
        <v>268</v>
      </c>
      <c r="J100" t="s">
        <v>319</v>
      </c>
      <c r="K100">
        <v>0.0404</v>
      </c>
    </row>
    <row r="101" spans="1:11">
      <c r="A101">
        <v>5</v>
      </c>
      <c r="B101" t="s">
        <v>812</v>
      </c>
      <c r="C101" s="1" t="s">
        <v>137</v>
      </c>
      <c r="D101" t="s">
        <v>188</v>
      </c>
      <c r="E101" t="s">
        <v>268</v>
      </c>
      <c r="F101" t="s">
        <v>268</v>
      </c>
      <c r="G101" t="s">
        <v>268</v>
      </c>
      <c r="J101" t="s">
        <v>199</v>
      </c>
      <c r="K101">
        <v>0.0395</v>
      </c>
    </row>
    <row r="102" spans="1:11">
      <c r="A102">
        <v>5</v>
      </c>
      <c r="B102" t="s">
        <v>813</v>
      </c>
      <c r="C102" s="1" t="s">
        <v>137</v>
      </c>
      <c r="D102" t="s">
        <v>137</v>
      </c>
      <c r="E102" t="s">
        <v>188</v>
      </c>
      <c r="F102" t="s">
        <v>268</v>
      </c>
      <c r="G102" t="s">
        <v>268</v>
      </c>
      <c r="J102" t="s">
        <v>468</v>
      </c>
      <c r="K102">
        <v>0.0398</v>
      </c>
    </row>
    <row r="103" spans="1:11">
      <c r="A103">
        <v>5</v>
      </c>
      <c r="B103" t="s">
        <v>814</v>
      </c>
      <c r="C103" s="1" t="s">
        <v>137</v>
      </c>
      <c r="D103" t="s">
        <v>137</v>
      </c>
      <c r="E103" t="s">
        <v>137</v>
      </c>
      <c r="F103" t="s">
        <v>188</v>
      </c>
      <c r="G103" t="s">
        <v>268</v>
      </c>
      <c r="J103" t="s">
        <v>510</v>
      </c>
      <c r="K103">
        <v>0.0401</v>
      </c>
    </row>
    <row r="104" spans="1:11">
      <c r="A104">
        <v>5</v>
      </c>
      <c r="B104" t="s">
        <v>815</v>
      </c>
      <c r="C104" s="1" t="s">
        <v>188</v>
      </c>
      <c r="D104" t="s">
        <v>188</v>
      </c>
      <c r="E104" t="s">
        <v>268</v>
      </c>
      <c r="F104" t="s">
        <v>268</v>
      </c>
      <c r="G104" t="s">
        <v>268</v>
      </c>
      <c r="J104" t="s">
        <v>269</v>
      </c>
      <c r="K104">
        <v>1.82</v>
      </c>
    </row>
    <row r="105" spans="1:11">
      <c r="A105">
        <v>6</v>
      </c>
      <c r="B105" t="s">
        <v>713</v>
      </c>
      <c r="C105" s="1" t="s">
        <v>41</v>
      </c>
      <c r="D105" t="s">
        <v>41</v>
      </c>
      <c r="E105" t="s">
        <v>41</v>
      </c>
      <c r="F105" t="s">
        <v>41</v>
      </c>
      <c r="G105" t="s">
        <v>41</v>
      </c>
      <c r="H105" t="s">
        <v>41</v>
      </c>
      <c r="J105" t="s">
        <v>19</v>
      </c>
      <c r="K105">
        <v>39558.1428</v>
      </c>
    </row>
    <row r="106" spans="1:11">
      <c r="A106">
        <v>6</v>
      </c>
      <c r="B106" t="s">
        <v>714</v>
      </c>
      <c r="C106" s="1" t="s">
        <v>27</v>
      </c>
      <c r="D106" t="s">
        <v>27</v>
      </c>
      <c r="E106" t="s">
        <v>27</v>
      </c>
      <c r="F106" t="s">
        <v>27</v>
      </c>
      <c r="G106" t="s">
        <v>27</v>
      </c>
      <c r="H106" t="s">
        <v>27</v>
      </c>
      <c r="J106" t="s">
        <v>42</v>
      </c>
      <c r="K106">
        <v>15.5904</v>
      </c>
    </row>
    <row r="107" spans="1:11">
      <c r="A107">
        <v>6</v>
      </c>
      <c r="B107" t="s">
        <v>715</v>
      </c>
      <c r="C107" s="1" t="s">
        <v>18</v>
      </c>
      <c r="D107" t="s">
        <v>18</v>
      </c>
      <c r="E107" t="s">
        <v>18</v>
      </c>
      <c r="F107" t="s">
        <v>18</v>
      </c>
      <c r="G107" t="s">
        <v>18</v>
      </c>
      <c r="H107" t="s">
        <v>18</v>
      </c>
      <c r="J107" t="s">
        <v>60</v>
      </c>
      <c r="K107">
        <v>15.5904</v>
      </c>
    </row>
    <row r="108" spans="1:11">
      <c r="A108">
        <v>6</v>
      </c>
      <c r="B108" t="s">
        <v>716</v>
      </c>
      <c r="C108" s="1" t="s">
        <v>198</v>
      </c>
      <c r="D108" t="s">
        <v>198</v>
      </c>
      <c r="E108" t="s">
        <v>198</v>
      </c>
      <c r="F108" t="s">
        <v>198</v>
      </c>
      <c r="G108" t="s">
        <v>198</v>
      </c>
      <c r="H108" t="s">
        <v>198</v>
      </c>
      <c r="J108" t="s">
        <v>228</v>
      </c>
      <c r="K108">
        <v>32036.2328</v>
      </c>
    </row>
    <row r="109" spans="1:11">
      <c r="A109">
        <v>6</v>
      </c>
      <c r="B109" t="s">
        <v>717</v>
      </c>
      <c r="C109" s="1" t="s">
        <v>137</v>
      </c>
      <c r="D109" t="s">
        <v>137</v>
      </c>
      <c r="E109" t="s">
        <v>137</v>
      </c>
      <c r="F109" t="s">
        <v>137</v>
      </c>
      <c r="G109" t="s">
        <v>137</v>
      </c>
      <c r="H109" t="s">
        <v>137</v>
      </c>
      <c r="J109" t="s">
        <v>189</v>
      </c>
      <c r="K109">
        <v>32036.2328</v>
      </c>
    </row>
    <row r="110" spans="1:11">
      <c r="A110">
        <v>6</v>
      </c>
      <c r="B110" t="s">
        <v>718</v>
      </c>
      <c r="C110" s="1" t="s">
        <v>188</v>
      </c>
      <c r="D110" t="s">
        <v>188</v>
      </c>
      <c r="E110" t="s">
        <v>188</v>
      </c>
      <c r="F110" t="s">
        <v>188</v>
      </c>
      <c r="G110" t="s">
        <v>188</v>
      </c>
      <c r="H110" t="s">
        <v>188</v>
      </c>
      <c r="J110" t="s">
        <v>47</v>
      </c>
      <c r="K110">
        <v>3692.0957</v>
      </c>
    </row>
    <row r="111" spans="1:11">
      <c r="A111">
        <v>6</v>
      </c>
      <c r="B111" t="s">
        <v>719</v>
      </c>
      <c r="C111" s="1" t="s">
        <v>268</v>
      </c>
      <c r="D111" t="s">
        <v>268</v>
      </c>
      <c r="E111" t="s">
        <v>268</v>
      </c>
      <c r="F111" t="s">
        <v>268</v>
      </c>
      <c r="G111" t="s">
        <v>268</v>
      </c>
      <c r="H111" t="s">
        <v>268</v>
      </c>
      <c r="J111" t="s">
        <v>205</v>
      </c>
      <c r="K111">
        <v>12881.3026</v>
      </c>
    </row>
    <row r="112" spans="1:11">
      <c r="A112">
        <v>6</v>
      </c>
      <c r="B112" t="s">
        <v>720</v>
      </c>
      <c r="C112" s="1" t="s">
        <v>41</v>
      </c>
      <c r="D112" t="s">
        <v>27</v>
      </c>
      <c r="E112" t="s">
        <v>18</v>
      </c>
      <c r="F112" t="s">
        <v>198</v>
      </c>
      <c r="G112" t="s">
        <v>137</v>
      </c>
      <c r="H112" t="s">
        <v>268</v>
      </c>
      <c r="J112" t="s">
        <v>47</v>
      </c>
      <c r="K112">
        <v>3780.0028</v>
      </c>
    </row>
    <row r="113" spans="1:11">
      <c r="A113">
        <v>6</v>
      </c>
      <c r="B113" t="s">
        <v>721</v>
      </c>
      <c r="C113" s="1" t="s">
        <v>41</v>
      </c>
      <c r="D113" t="s">
        <v>41</v>
      </c>
      <c r="E113" t="s">
        <v>27</v>
      </c>
      <c r="F113" t="s">
        <v>27</v>
      </c>
      <c r="G113" t="s">
        <v>137</v>
      </c>
      <c r="H113" t="s">
        <v>137</v>
      </c>
      <c r="J113" t="s">
        <v>60</v>
      </c>
      <c r="K113">
        <v>16.1472</v>
      </c>
    </row>
    <row r="114" spans="1:11">
      <c r="A114">
        <v>6</v>
      </c>
      <c r="B114" t="s">
        <v>722</v>
      </c>
      <c r="C114" s="1" t="s">
        <v>41</v>
      </c>
      <c r="D114" t="s">
        <v>41</v>
      </c>
      <c r="E114" t="s">
        <v>137</v>
      </c>
      <c r="F114" t="s">
        <v>137</v>
      </c>
      <c r="G114" t="s">
        <v>188</v>
      </c>
      <c r="H114" t="s">
        <v>188</v>
      </c>
      <c r="J114" t="s">
        <v>42</v>
      </c>
      <c r="K114">
        <v>16.1472</v>
      </c>
    </row>
    <row r="115" spans="1:11">
      <c r="A115">
        <v>6</v>
      </c>
      <c r="B115" t="s">
        <v>723</v>
      </c>
      <c r="C115" s="1" t="s">
        <v>41</v>
      </c>
      <c r="D115" t="s">
        <v>18</v>
      </c>
      <c r="E115" t="s">
        <v>198</v>
      </c>
      <c r="F115" t="s">
        <v>198</v>
      </c>
      <c r="G115" t="s">
        <v>268</v>
      </c>
      <c r="H115" t="s">
        <v>268</v>
      </c>
      <c r="J115" t="s">
        <v>228</v>
      </c>
      <c r="K115">
        <v>31668.0002</v>
      </c>
    </row>
    <row r="116" spans="1:11">
      <c r="A116">
        <v>6</v>
      </c>
      <c r="B116" t="s">
        <v>724</v>
      </c>
      <c r="C116" s="1" t="s">
        <v>27</v>
      </c>
      <c r="D116" t="s">
        <v>18</v>
      </c>
      <c r="E116" t="s">
        <v>198</v>
      </c>
      <c r="F116" t="s">
        <v>137</v>
      </c>
      <c r="G116" t="s">
        <v>188</v>
      </c>
      <c r="H116" t="s">
        <v>268</v>
      </c>
      <c r="J116" t="s">
        <v>189</v>
      </c>
      <c r="K116">
        <v>31299.7676</v>
      </c>
    </row>
    <row r="117" spans="1:11">
      <c r="A117">
        <v>6</v>
      </c>
      <c r="B117" t="s">
        <v>816</v>
      </c>
      <c r="C117" s="1" t="s">
        <v>27</v>
      </c>
      <c r="D117" t="s">
        <v>137</v>
      </c>
      <c r="E117" t="s">
        <v>137</v>
      </c>
      <c r="F117" t="s">
        <v>188</v>
      </c>
      <c r="G117" t="s">
        <v>188</v>
      </c>
      <c r="H117" t="s">
        <v>188</v>
      </c>
      <c r="J117" t="s">
        <v>205</v>
      </c>
      <c r="K117">
        <v>13034.6514</v>
      </c>
    </row>
    <row r="118" spans="1:11">
      <c r="A118">
        <v>6</v>
      </c>
      <c r="B118" t="s">
        <v>727</v>
      </c>
      <c r="C118" s="1" t="s">
        <v>27</v>
      </c>
      <c r="D118" t="s">
        <v>27</v>
      </c>
      <c r="E118" t="s">
        <v>18</v>
      </c>
      <c r="F118" t="s">
        <v>18</v>
      </c>
      <c r="G118" t="s">
        <v>18</v>
      </c>
      <c r="H118" t="s">
        <v>268</v>
      </c>
      <c r="J118" t="s">
        <v>19</v>
      </c>
      <c r="K118">
        <v>36920.9333</v>
      </c>
    </row>
    <row r="119" spans="1:11">
      <c r="A119">
        <v>6</v>
      </c>
      <c r="B119" t="s">
        <v>726</v>
      </c>
      <c r="C119" s="1" t="s">
        <v>27</v>
      </c>
      <c r="D119" t="s">
        <v>27</v>
      </c>
      <c r="E119" t="s">
        <v>188</v>
      </c>
      <c r="F119" t="s">
        <v>188</v>
      </c>
      <c r="G119" t="s">
        <v>137</v>
      </c>
      <c r="H119" t="s">
        <v>137</v>
      </c>
      <c r="J119" t="s">
        <v>19</v>
      </c>
      <c r="K119">
        <v>37360.4682</v>
      </c>
    </row>
    <row r="120" spans="1:11">
      <c r="A120">
        <v>6</v>
      </c>
      <c r="B120" t="s">
        <v>728</v>
      </c>
      <c r="C120" s="1" t="s">
        <v>18</v>
      </c>
      <c r="D120" t="s">
        <v>18</v>
      </c>
      <c r="E120" t="s">
        <v>198</v>
      </c>
      <c r="F120" t="s">
        <v>198</v>
      </c>
      <c r="G120" t="s">
        <v>188</v>
      </c>
      <c r="H120" t="s">
        <v>188</v>
      </c>
      <c r="J120" t="s">
        <v>205</v>
      </c>
      <c r="K120">
        <v>13034.6514</v>
      </c>
    </row>
    <row r="121" spans="1:11">
      <c r="A121">
        <v>6</v>
      </c>
      <c r="B121" t="s">
        <v>729</v>
      </c>
      <c r="C121" s="1" t="s">
        <v>18</v>
      </c>
      <c r="D121" t="s">
        <v>137</v>
      </c>
      <c r="E121" t="s">
        <v>137</v>
      </c>
      <c r="F121" t="s">
        <v>137</v>
      </c>
      <c r="G121" t="s">
        <v>188</v>
      </c>
      <c r="H121" t="s">
        <v>268</v>
      </c>
      <c r="J121" t="s">
        <v>228</v>
      </c>
      <c r="K121">
        <v>31483.8839</v>
      </c>
    </row>
    <row r="122" spans="1:11">
      <c r="A122">
        <v>6</v>
      </c>
      <c r="B122" t="s">
        <v>817</v>
      </c>
      <c r="C122" s="1" t="s">
        <v>18</v>
      </c>
      <c r="D122" t="s">
        <v>198</v>
      </c>
      <c r="E122" t="s">
        <v>198</v>
      </c>
      <c r="F122" t="s">
        <v>198</v>
      </c>
      <c r="G122" t="s">
        <v>188</v>
      </c>
      <c r="H122" t="s">
        <v>188</v>
      </c>
      <c r="J122" t="s">
        <v>189</v>
      </c>
      <c r="K122">
        <v>31483.8839</v>
      </c>
    </row>
    <row r="123" spans="1:11">
      <c r="A123">
        <v>6</v>
      </c>
      <c r="B123" t="s">
        <v>731</v>
      </c>
      <c r="C123" s="1" t="s">
        <v>18</v>
      </c>
      <c r="D123" t="s">
        <v>137</v>
      </c>
      <c r="E123" t="s">
        <v>137</v>
      </c>
      <c r="F123" t="s">
        <v>188</v>
      </c>
      <c r="G123" t="s">
        <v>188</v>
      </c>
      <c r="H123" t="s">
        <v>268</v>
      </c>
      <c r="J123" t="s">
        <v>47</v>
      </c>
      <c r="K123">
        <v>3736.0492</v>
      </c>
    </row>
    <row r="124" spans="1:11">
      <c r="A124">
        <v>6</v>
      </c>
      <c r="B124" t="s">
        <v>818</v>
      </c>
      <c r="C124" s="1" t="s">
        <v>198</v>
      </c>
      <c r="D124" t="s">
        <v>198</v>
      </c>
      <c r="E124" t="s">
        <v>198</v>
      </c>
      <c r="F124" t="s">
        <v>188</v>
      </c>
      <c r="G124" t="s">
        <v>188</v>
      </c>
      <c r="H124" t="s">
        <v>188</v>
      </c>
      <c r="J124" t="s">
        <v>60</v>
      </c>
      <c r="K124">
        <v>15.8688</v>
      </c>
    </row>
    <row r="125" spans="1:11">
      <c r="A125">
        <v>6</v>
      </c>
      <c r="B125" t="s">
        <v>733</v>
      </c>
      <c r="C125" s="1" t="s">
        <v>137</v>
      </c>
      <c r="D125" t="s">
        <v>137</v>
      </c>
      <c r="E125" t="s">
        <v>137</v>
      </c>
      <c r="F125" t="s">
        <v>188</v>
      </c>
      <c r="G125" t="s">
        <v>188</v>
      </c>
      <c r="H125" t="s">
        <v>188</v>
      </c>
      <c r="J125" t="s">
        <v>42</v>
      </c>
      <c r="K125">
        <v>15.8688</v>
      </c>
    </row>
    <row r="126" spans="1:11">
      <c r="A126">
        <v>6</v>
      </c>
      <c r="B126" t="s">
        <v>819</v>
      </c>
      <c r="C126" s="1" t="s">
        <v>137</v>
      </c>
      <c r="D126" t="s">
        <v>137</v>
      </c>
      <c r="E126" t="s">
        <v>188</v>
      </c>
      <c r="F126" t="s">
        <v>188</v>
      </c>
      <c r="G126" t="s">
        <v>268</v>
      </c>
      <c r="H126" t="s">
        <v>268</v>
      </c>
      <c r="J126" t="s">
        <v>228</v>
      </c>
      <c r="K126">
        <v>31299.7676</v>
      </c>
    </row>
    <row r="127" spans="1:11">
      <c r="A127">
        <v>6</v>
      </c>
      <c r="B127" t="s">
        <v>735</v>
      </c>
      <c r="C127" s="1" t="s">
        <v>137</v>
      </c>
      <c r="D127" t="s">
        <v>137</v>
      </c>
      <c r="E127" t="s">
        <v>188</v>
      </c>
      <c r="F127" t="s">
        <v>188</v>
      </c>
      <c r="G127" t="s">
        <v>188</v>
      </c>
      <c r="H127" t="s">
        <v>188</v>
      </c>
      <c r="J127" t="s">
        <v>189</v>
      </c>
      <c r="K127">
        <v>31299.7676</v>
      </c>
    </row>
    <row r="128" spans="1:11">
      <c r="A128">
        <v>6</v>
      </c>
      <c r="B128" t="s">
        <v>736</v>
      </c>
      <c r="C128" s="1" t="s">
        <v>137</v>
      </c>
      <c r="D128" t="s">
        <v>137</v>
      </c>
      <c r="E128" t="s">
        <v>268</v>
      </c>
      <c r="F128" t="s">
        <v>268</v>
      </c>
      <c r="G128" t="s">
        <v>268</v>
      </c>
      <c r="H128" t="s">
        <v>268</v>
      </c>
      <c r="J128" t="s">
        <v>19</v>
      </c>
      <c r="K128">
        <v>37360.4682</v>
      </c>
    </row>
    <row r="129" spans="1:11">
      <c r="A129">
        <v>6</v>
      </c>
      <c r="B129" t="s">
        <v>820</v>
      </c>
      <c r="C129" s="1" t="s">
        <v>137</v>
      </c>
      <c r="D129" t="s">
        <v>137</v>
      </c>
      <c r="E129" t="s">
        <v>137</v>
      </c>
      <c r="F129" t="s">
        <v>137</v>
      </c>
      <c r="G129" t="s">
        <v>268</v>
      </c>
      <c r="H129" t="s">
        <v>268</v>
      </c>
      <c r="J129" t="s">
        <v>47</v>
      </c>
      <c r="K129">
        <v>3780.0028</v>
      </c>
    </row>
    <row r="130" spans="1:11">
      <c r="A130">
        <v>6</v>
      </c>
      <c r="B130" t="s">
        <v>738</v>
      </c>
      <c r="C130" s="1" t="s">
        <v>137</v>
      </c>
      <c r="D130" t="s">
        <v>137</v>
      </c>
      <c r="E130" t="s">
        <v>137</v>
      </c>
      <c r="F130" t="s">
        <v>137</v>
      </c>
      <c r="G130" t="s">
        <v>188</v>
      </c>
      <c r="H130" t="s">
        <v>188</v>
      </c>
      <c r="J130" t="s">
        <v>205</v>
      </c>
      <c r="K130">
        <v>13188.0003</v>
      </c>
    </row>
    <row r="131" spans="1:11">
      <c r="A131">
        <v>6</v>
      </c>
      <c r="B131" t="s">
        <v>739</v>
      </c>
      <c r="C131" s="1" t="s">
        <v>188</v>
      </c>
      <c r="D131" t="s">
        <v>188</v>
      </c>
      <c r="E131" t="s">
        <v>268</v>
      </c>
      <c r="F131" t="s">
        <v>268</v>
      </c>
      <c r="G131" t="s">
        <v>268</v>
      </c>
      <c r="H131" t="s">
        <v>268</v>
      </c>
      <c r="J131" t="s">
        <v>60</v>
      </c>
      <c r="K131">
        <v>15.5904</v>
      </c>
    </row>
    <row r="132" spans="1:11">
      <c r="A132">
        <v>6</v>
      </c>
      <c r="B132" t="s">
        <v>821</v>
      </c>
      <c r="C132" s="1" t="s">
        <v>188</v>
      </c>
      <c r="D132" t="s">
        <v>188</v>
      </c>
      <c r="E132" t="s">
        <v>188</v>
      </c>
      <c r="F132" t="s">
        <v>188</v>
      </c>
      <c r="G132" t="s">
        <v>268</v>
      </c>
      <c r="H132" t="s">
        <v>268</v>
      </c>
      <c r="J132" t="s">
        <v>42</v>
      </c>
      <c r="K132">
        <v>15.5904</v>
      </c>
    </row>
    <row r="133" spans="1:11">
      <c r="A133">
        <v>7</v>
      </c>
      <c r="B133" t="s">
        <v>822</v>
      </c>
      <c r="C133" s="1" t="s">
        <v>41</v>
      </c>
      <c r="D133" t="s">
        <v>27</v>
      </c>
      <c r="E133" t="s">
        <v>18</v>
      </c>
      <c r="F133" t="s">
        <v>198</v>
      </c>
      <c r="G133" t="s">
        <v>137</v>
      </c>
      <c r="H133" t="s">
        <v>188</v>
      </c>
      <c r="I133" t="s">
        <v>268</v>
      </c>
      <c r="J133" t="s">
        <v>50</v>
      </c>
      <c r="K133">
        <v>3.276</v>
      </c>
    </row>
    <row r="134" spans="1:11">
      <c r="A134">
        <v>7</v>
      </c>
      <c r="B134" t="s">
        <v>823</v>
      </c>
      <c r="C134" s="1" t="s">
        <v>41</v>
      </c>
      <c r="D134" t="s">
        <v>41</v>
      </c>
      <c r="E134" t="s">
        <v>27</v>
      </c>
      <c r="F134" t="s">
        <v>27</v>
      </c>
      <c r="G134" t="s">
        <v>27</v>
      </c>
      <c r="H134" t="s">
        <v>268</v>
      </c>
      <c r="I134" t="s">
        <v>268</v>
      </c>
      <c r="J134" t="s">
        <v>31</v>
      </c>
      <c r="K134">
        <v>3.276</v>
      </c>
    </row>
    <row r="135" spans="1:11">
      <c r="A135">
        <v>7</v>
      </c>
      <c r="B135" t="s">
        <v>824</v>
      </c>
      <c r="C135" s="1" t="s">
        <v>27</v>
      </c>
      <c r="D135" t="s">
        <v>27</v>
      </c>
      <c r="E135" t="s">
        <v>137</v>
      </c>
      <c r="F135" t="s">
        <v>137</v>
      </c>
      <c r="G135" t="s">
        <v>188</v>
      </c>
      <c r="H135" t="s">
        <v>188</v>
      </c>
      <c r="I135" t="s">
        <v>268</v>
      </c>
      <c r="J135" t="s">
        <v>157</v>
      </c>
      <c r="K135">
        <v>7.9002</v>
      </c>
    </row>
    <row r="136" spans="1:11">
      <c r="A136">
        <v>7</v>
      </c>
      <c r="B136" t="s">
        <v>825</v>
      </c>
      <c r="C136" s="1" t="s">
        <v>27</v>
      </c>
      <c r="D136" t="s">
        <v>137</v>
      </c>
      <c r="E136" t="s">
        <v>137</v>
      </c>
      <c r="F136" t="s">
        <v>188</v>
      </c>
      <c r="G136" t="s">
        <v>188</v>
      </c>
      <c r="H136" t="s">
        <v>268</v>
      </c>
      <c r="I136" t="s">
        <v>268</v>
      </c>
      <c r="J136" t="s">
        <v>28</v>
      </c>
      <c r="K136">
        <v>9604.98</v>
      </c>
    </row>
    <row r="137" spans="1:11">
      <c r="A137">
        <v>7</v>
      </c>
      <c r="B137" t="s">
        <v>826</v>
      </c>
      <c r="C137" s="1" t="s">
        <v>18</v>
      </c>
      <c r="D137" t="s">
        <v>18</v>
      </c>
      <c r="E137" t="s">
        <v>18</v>
      </c>
      <c r="F137" t="s">
        <v>198</v>
      </c>
      <c r="G137" t="s">
        <v>198</v>
      </c>
      <c r="H137" t="s">
        <v>188</v>
      </c>
      <c r="I137" t="s">
        <v>188</v>
      </c>
      <c r="J137" t="s">
        <v>108</v>
      </c>
      <c r="K137">
        <v>3.2433</v>
      </c>
    </row>
    <row r="138" spans="1:11">
      <c r="A138">
        <v>7</v>
      </c>
      <c r="B138" t="s">
        <v>827</v>
      </c>
      <c r="C138" s="1" t="s">
        <v>18</v>
      </c>
      <c r="D138" t="s">
        <v>18</v>
      </c>
      <c r="E138" t="s">
        <v>18</v>
      </c>
      <c r="F138" t="s">
        <v>18</v>
      </c>
      <c r="G138" t="s">
        <v>18</v>
      </c>
      <c r="H138" t="s">
        <v>345</v>
      </c>
      <c r="I138" t="s">
        <v>188</v>
      </c>
      <c r="J138" t="s">
        <v>111</v>
      </c>
      <c r="K138">
        <v>7.8603</v>
      </c>
    </row>
    <row r="139" spans="1:11">
      <c r="A139">
        <v>7</v>
      </c>
      <c r="B139" t="s">
        <v>828</v>
      </c>
      <c r="C139" s="1" t="s">
        <v>198</v>
      </c>
      <c r="D139" t="s">
        <v>198</v>
      </c>
      <c r="E139" t="s">
        <v>198</v>
      </c>
      <c r="F139" t="s">
        <v>198</v>
      </c>
      <c r="G139" t="s">
        <v>188</v>
      </c>
      <c r="H139" t="s">
        <v>188</v>
      </c>
      <c r="I139" t="s">
        <v>188</v>
      </c>
      <c r="J139" t="s">
        <v>306</v>
      </c>
      <c r="K139">
        <v>7.98</v>
      </c>
    </row>
    <row r="140" spans="1:11">
      <c r="A140">
        <v>7</v>
      </c>
      <c r="B140" t="s">
        <v>829</v>
      </c>
      <c r="C140" s="1" t="s">
        <v>198</v>
      </c>
      <c r="D140" t="s">
        <v>198</v>
      </c>
      <c r="E140" t="s">
        <v>198</v>
      </c>
      <c r="F140" t="s">
        <v>188</v>
      </c>
      <c r="G140" t="s">
        <v>188</v>
      </c>
      <c r="H140" t="s">
        <v>188</v>
      </c>
      <c r="I140" t="s">
        <v>188</v>
      </c>
      <c r="J140" t="s">
        <v>325</v>
      </c>
      <c r="K140">
        <v>7.9401</v>
      </c>
    </row>
    <row r="141" spans="1:11">
      <c r="A141">
        <v>7</v>
      </c>
      <c r="B141" t="s">
        <v>830</v>
      </c>
      <c r="C141" s="1" t="s">
        <v>137</v>
      </c>
      <c r="D141" t="s">
        <v>137</v>
      </c>
      <c r="E141" t="s">
        <v>137</v>
      </c>
      <c r="F141" t="s">
        <v>188</v>
      </c>
      <c r="G141" t="s">
        <v>188</v>
      </c>
      <c r="H141" t="s">
        <v>268</v>
      </c>
      <c r="I141" t="s">
        <v>268</v>
      </c>
      <c r="J141" t="s">
        <v>36</v>
      </c>
      <c r="K141">
        <v>7731.15</v>
      </c>
    </row>
    <row r="142" spans="1:11">
      <c r="A142">
        <v>7</v>
      </c>
      <c r="B142" t="s">
        <v>831</v>
      </c>
      <c r="C142" s="1" t="s">
        <v>188</v>
      </c>
      <c r="D142" t="s">
        <v>188</v>
      </c>
      <c r="E142" t="s">
        <v>188</v>
      </c>
      <c r="F142" t="s">
        <v>188</v>
      </c>
      <c r="G142" t="s">
        <v>268</v>
      </c>
      <c r="H142" t="s">
        <v>268</v>
      </c>
      <c r="I142" t="s">
        <v>268</v>
      </c>
      <c r="J142" t="s">
        <v>404</v>
      </c>
      <c r="K142">
        <v>0.1804</v>
      </c>
    </row>
    <row r="143" spans="1:11">
      <c r="A143">
        <v>7</v>
      </c>
      <c r="B143" t="s">
        <v>832</v>
      </c>
      <c r="C143" s="1" t="s">
        <v>41</v>
      </c>
      <c r="D143" t="s">
        <v>41</v>
      </c>
      <c r="E143" t="s">
        <v>41</v>
      </c>
      <c r="F143" t="s">
        <v>41</v>
      </c>
      <c r="G143" t="s">
        <v>41</v>
      </c>
      <c r="H143" t="s">
        <v>41</v>
      </c>
      <c r="I143" t="s">
        <v>41</v>
      </c>
      <c r="J143" t="s">
        <v>138</v>
      </c>
      <c r="K143">
        <v>16.758</v>
      </c>
    </row>
    <row r="144" spans="1:11">
      <c r="A144">
        <v>7</v>
      </c>
      <c r="B144" t="s">
        <v>833</v>
      </c>
      <c r="C144" s="1" t="s">
        <v>27</v>
      </c>
      <c r="D144" t="s">
        <v>27</v>
      </c>
      <c r="E144" t="s">
        <v>27</v>
      </c>
      <c r="F144" t="s">
        <v>27</v>
      </c>
      <c r="G144" t="s">
        <v>27</v>
      </c>
      <c r="H144" t="s">
        <v>27</v>
      </c>
      <c r="I144" t="s">
        <v>27</v>
      </c>
      <c r="J144" t="s">
        <v>319</v>
      </c>
      <c r="K144">
        <v>0.0667</v>
      </c>
    </row>
    <row r="145" spans="1:11">
      <c r="A145">
        <v>7</v>
      </c>
      <c r="B145" t="s">
        <v>834</v>
      </c>
      <c r="C145" s="1" t="s">
        <v>18</v>
      </c>
      <c r="D145" t="s">
        <v>18</v>
      </c>
      <c r="E145" t="s">
        <v>18</v>
      </c>
      <c r="F145" t="s">
        <v>18</v>
      </c>
      <c r="G145" t="s">
        <v>18</v>
      </c>
      <c r="H145" t="s">
        <v>18</v>
      </c>
      <c r="I145" t="s">
        <v>18</v>
      </c>
      <c r="J145" t="s">
        <v>199</v>
      </c>
      <c r="K145">
        <v>0.0667</v>
      </c>
    </row>
    <row r="146" spans="1:11">
      <c r="A146">
        <v>7</v>
      </c>
      <c r="B146" t="s">
        <v>800</v>
      </c>
      <c r="C146" s="1" t="s">
        <v>198</v>
      </c>
      <c r="D146" t="s">
        <v>198</v>
      </c>
      <c r="E146" t="s">
        <v>198</v>
      </c>
      <c r="F146" t="s">
        <v>198</v>
      </c>
      <c r="G146" t="s">
        <v>198</v>
      </c>
      <c r="H146" t="s">
        <v>198</v>
      </c>
      <c r="I146" t="s">
        <v>198</v>
      </c>
      <c r="J146" t="s">
        <v>468</v>
      </c>
      <c r="K146">
        <v>0.0691</v>
      </c>
    </row>
    <row r="147" spans="1:11">
      <c r="A147">
        <v>7</v>
      </c>
      <c r="B147" t="s">
        <v>835</v>
      </c>
      <c r="C147" s="1" t="s">
        <v>137</v>
      </c>
      <c r="D147" t="s">
        <v>137</v>
      </c>
      <c r="E147" t="s">
        <v>137</v>
      </c>
      <c r="F147" t="s">
        <v>137</v>
      </c>
      <c r="G147" t="s">
        <v>137</v>
      </c>
      <c r="H147" t="s">
        <v>137</v>
      </c>
      <c r="I147" t="s">
        <v>137</v>
      </c>
      <c r="J147" t="s">
        <v>510</v>
      </c>
      <c r="K147">
        <v>0.0691</v>
      </c>
    </row>
    <row r="148" spans="1:11">
      <c r="A148">
        <v>7</v>
      </c>
      <c r="B148" t="s">
        <v>836</v>
      </c>
      <c r="C148" s="1" t="s">
        <v>188</v>
      </c>
      <c r="D148" t="s">
        <v>188</v>
      </c>
      <c r="E148" t="s">
        <v>188</v>
      </c>
      <c r="F148" t="s">
        <v>188</v>
      </c>
      <c r="G148" t="s">
        <v>188</v>
      </c>
      <c r="H148" t="s">
        <v>188</v>
      </c>
      <c r="I148" t="s">
        <v>188</v>
      </c>
      <c r="J148" t="s">
        <v>269</v>
      </c>
      <c r="K148">
        <v>3.2105</v>
      </c>
    </row>
    <row r="149" spans="1:11">
      <c r="A149">
        <v>7</v>
      </c>
      <c r="B149" t="s">
        <v>837</v>
      </c>
      <c r="C149" s="1" t="s">
        <v>268</v>
      </c>
      <c r="D149" t="s">
        <v>268</v>
      </c>
      <c r="E149" t="s">
        <v>268</v>
      </c>
      <c r="F149" t="s">
        <v>268</v>
      </c>
      <c r="G149" t="s">
        <v>268</v>
      </c>
      <c r="H149" t="s">
        <v>268</v>
      </c>
      <c r="I149" t="s">
        <v>268</v>
      </c>
      <c r="J149" t="s">
        <v>150</v>
      </c>
      <c r="K149">
        <v>7.8204</v>
      </c>
    </row>
  </sheetData>
  <autoFilter ref="A1:K149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Hieu Le</dc:creator>
  <cp:lastModifiedBy>vntu</cp:lastModifiedBy>
  <dcterms:created xsi:type="dcterms:W3CDTF">2018-01-26T17:22:00Z</dcterms:created>
  <dcterms:modified xsi:type="dcterms:W3CDTF">2024-01-12T11:30:05Z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96140415820A4F3BB7F04D7E5FDBE0DD_12</vt:lpwstr>
  </property>
  <property fmtid="{D5CDD505-2E9C-101B-9397-08002B2CF9AE}" pid="3" name="KSOProductBuildVer">
    <vt:lpwstr>1033-12.2.0.13412</vt:lpwstr>
  </property>
</Properties>
</file>