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Semester8\ProjectFinal\"/>
    </mc:Choice>
  </mc:AlternateContent>
  <xr:revisionPtr revIDLastSave="0" documentId="13_ncr:1_{588079BE-04FD-41BD-85A6-6FAC66DBBD87}" xr6:coauthVersionLast="45" xr6:coauthVersionMax="45" xr10:uidLastSave="{00000000-0000-0000-0000-000000000000}"/>
  <bookViews>
    <workbookView xWindow="-120" yWindow="-120" windowWidth="20730" windowHeight="11160" activeTab="2" xr2:uid="{FC8A3EA5-A7CB-4F77-B827-E9639C49EBC8}"/>
  </bookViews>
  <sheets>
    <sheet name="Sheet1" sheetId="1" r:id="rId1"/>
    <sheet name="Sheet5" sheetId="6" r:id="rId2"/>
    <sheet name="Sheet3" sheetId="5" r:id="rId3"/>
    <sheet name="Sheet4" sheetId="4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6" l="1"/>
  <c r="I8" i="1" l="1"/>
  <c r="J9" i="1"/>
  <c r="K10" i="1"/>
  <c r="I12" i="1"/>
  <c r="J13" i="1"/>
  <c r="K14" i="1"/>
  <c r="I16" i="1"/>
  <c r="J17" i="1"/>
  <c r="K17" i="1"/>
  <c r="K18" i="1"/>
  <c r="I20" i="1"/>
  <c r="J20" i="1"/>
  <c r="J21" i="1"/>
  <c r="K21" i="1"/>
  <c r="K22" i="1"/>
  <c r="I24" i="1"/>
  <c r="J24" i="1"/>
  <c r="C24" i="1"/>
  <c r="K24" i="1" s="1"/>
  <c r="C23" i="1"/>
  <c r="I23" i="1" s="1"/>
  <c r="C22" i="1"/>
  <c r="I22" i="1" s="1"/>
  <c r="C21" i="1"/>
  <c r="I21" i="1" s="1"/>
  <c r="C20" i="1"/>
  <c r="K20" i="1" s="1"/>
  <c r="C19" i="1"/>
  <c r="I19" i="1" s="1"/>
  <c r="C18" i="1"/>
  <c r="I18" i="1" s="1"/>
  <c r="C17" i="1"/>
  <c r="I17" i="1" s="1"/>
  <c r="C16" i="1"/>
  <c r="J16" i="1" s="1"/>
  <c r="C15" i="1"/>
  <c r="I15" i="1" s="1"/>
  <c r="C14" i="1"/>
  <c r="I14" i="1" s="1"/>
  <c r="C13" i="1"/>
  <c r="K13" i="1" s="1"/>
  <c r="C12" i="1"/>
  <c r="J12" i="1" s="1"/>
  <c r="C11" i="1"/>
  <c r="I11" i="1" s="1"/>
  <c r="C10" i="1"/>
  <c r="I10" i="1" s="1"/>
  <c r="C9" i="1"/>
  <c r="K9" i="1" s="1"/>
  <c r="C8" i="1"/>
  <c r="J8" i="1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2" i="1"/>
  <c r="K23" i="1" l="1"/>
  <c r="J22" i="1"/>
  <c r="K19" i="1"/>
  <c r="J18" i="1"/>
  <c r="K15" i="1"/>
  <c r="J14" i="1"/>
  <c r="I13" i="1"/>
  <c r="K11" i="1"/>
  <c r="J10" i="1"/>
  <c r="I9" i="1"/>
  <c r="J23" i="1"/>
  <c r="J19" i="1"/>
  <c r="K16" i="1"/>
  <c r="J15" i="1"/>
  <c r="K12" i="1"/>
  <c r="J11" i="1"/>
  <c r="K8" i="1"/>
</calcChain>
</file>

<file path=xl/sharedStrings.xml><?xml version="1.0" encoding="utf-8"?>
<sst xmlns="http://schemas.openxmlformats.org/spreadsheetml/2006/main" count="66" uniqueCount="29">
  <si>
    <t>Sơ bộ 2011</t>
  </si>
  <si>
    <t>Thành thị</t>
  </si>
  <si>
    <t>Nông thôn</t>
  </si>
  <si>
    <t>Cả nước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</si>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</sst>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2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64" fontId="2" fillId="0" borderId="0" xfId="1" applyNumberFormat="1" applyFont="1"/>
    <xf numFmtId="0" fontId="4" fillId="0" borderId="0" xfId="0" applyFont="1"/>
    <xf numFmtId="164" fontId="3" fillId="0" borderId="0" xfId="1" applyNumberFormat="1" applyFont="1" applyAlignment="1">
      <alignment horizontal="center" vertical="center" wrapText="1"/>
    </xf>
    <xf numFmtId="0" fontId="5" fillId="0" borderId="0" xfId="0" applyFont="1"/>
    <xf numFmtId="164" fontId="6" fillId="0" borderId="1" xfId="1" applyNumberFormat="1" applyFont="1" applyBorder="1"/>
    <xf numFmtId="164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/>
    </xf>
    <xf numFmtId="164" fontId="8" fillId="0" borderId="1" xfId="1" applyNumberFormat="1" applyFont="1" applyBorder="1"/>
    <xf numFmtId="1" fontId="8" fillId="0" borderId="1" xfId="1" applyNumberFormat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164" fontId="8" fillId="0" borderId="1" xfId="0" applyNumberFormat="1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9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Continuous"/>
    </xf>
  </cellXfs>
  <cellStyles count="2">
    <cellStyle name="Normal" xfId="0" builtinId="0"/>
    <cellStyle name="Normal_DVHC" xfId="1" xr:uid="{A81C524D-63E6-498E-B29A-6D393F70F2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273A-15BE-4BB4-95D2-BFA444260086}">
  <dimension ref="A1:R24"/>
  <sheetViews>
    <sheetView topLeftCell="A7" zoomScaleNormal="100" workbookViewId="0">
      <selection activeCell="B7" sqref="B7:E24"/>
    </sheetView>
  </sheetViews>
  <sheetFormatPr defaultRowHeight="16.5"/>
  <cols>
    <col min="1" max="1" width="14.5703125" style="4" customWidth="1"/>
    <col min="2" max="9" width="9.5703125" style="2" bestFit="1" customWidth="1"/>
    <col min="10" max="10" width="10.85546875" style="2" customWidth="1"/>
    <col min="11" max="11" width="11.85546875" style="2" customWidth="1"/>
    <col min="12" max="18" width="9.5703125" style="2" bestFit="1" customWidth="1"/>
    <col min="19" max="16384" width="9.140625" style="2"/>
  </cols>
  <sheetData>
    <row r="1" spans="1:18" s="3" customFormat="1" ht="25.5" customHeight="1">
      <c r="A1" s="9"/>
      <c r="B1" s="10">
        <v>1995</v>
      </c>
      <c r="C1" s="10">
        <v>1996</v>
      </c>
      <c r="D1" s="10">
        <v>1997</v>
      </c>
      <c r="E1" s="10">
        <v>1998</v>
      </c>
      <c r="F1" s="10">
        <v>1999</v>
      </c>
      <c r="G1" s="10">
        <v>2000</v>
      </c>
      <c r="H1" s="10">
        <v>2001</v>
      </c>
      <c r="I1" s="10">
        <v>2002</v>
      </c>
      <c r="J1" s="10">
        <v>2003</v>
      </c>
      <c r="K1" s="10">
        <v>2004</v>
      </c>
      <c r="L1" s="10">
        <v>2005</v>
      </c>
      <c r="M1" s="10">
        <v>2006</v>
      </c>
      <c r="N1" s="10">
        <v>2007</v>
      </c>
      <c r="O1" s="10">
        <v>2008</v>
      </c>
      <c r="P1" s="10">
        <v>2009</v>
      </c>
      <c r="Q1" s="10">
        <v>2010</v>
      </c>
      <c r="R1" s="11" t="s">
        <v>0</v>
      </c>
    </row>
    <row r="2" spans="1:18" s="1" customFormat="1" ht="15.95" customHeight="1">
      <c r="A2" s="9" t="s">
        <v>3</v>
      </c>
      <c r="B2" s="5">
        <f>B3+B4</f>
        <v>71995.5</v>
      </c>
      <c r="C2" s="5">
        <f t="shared" ref="C2:R2" si="0">C3+C4</f>
        <v>73156.7</v>
      </c>
      <c r="D2" s="5">
        <f t="shared" si="0"/>
        <v>74306.899999999994</v>
      </c>
      <c r="E2" s="5">
        <f t="shared" si="0"/>
        <v>75456.299999999988</v>
      </c>
      <c r="F2" s="5">
        <f t="shared" si="0"/>
        <v>76596.7</v>
      </c>
      <c r="G2" s="5">
        <f t="shared" si="0"/>
        <v>77630.899999999994</v>
      </c>
      <c r="H2" s="5">
        <f t="shared" si="0"/>
        <v>78620.5</v>
      </c>
      <c r="I2" s="5">
        <f t="shared" si="0"/>
        <v>79537.7</v>
      </c>
      <c r="J2" s="5">
        <f t="shared" si="0"/>
        <v>80467.399999999994</v>
      </c>
      <c r="K2" s="5">
        <f t="shared" si="0"/>
        <v>81436.399999999994</v>
      </c>
      <c r="L2" s="5">
        <f t="shared" si="0"/>
        <v>82392.100000000006</v>
      </c>
      <c r="M2" s="5">
        <f t="shared" si="0"/>
        <v>83311.199999999997</v>
      </c>
      <c r="N2" s="5">
        <f t="shared" si="0"/>
        <v>84218.5</v>
      </c>
      <c r="O2" s="5">
        <f t="shared" si="0"/>
        <v>85118.7</v>
      </c>
      <c r="P2" s="5">
        <f t="shared" si="0"/>
        <v>86025</v>
      </c>
      <c r="Q2" s="5">
        <f t="shared" si="0"/>
        <v>86932.5</v>
      </c>
      <c r="R2" s="5">
        <f t="shared" si="0"/>
        <v>87840</v>
      </c>
    </row>
    <row r="3" spans="1:18" s="1" customFormat="1" ht="15.95" customHeight="1">
      <c r="A3" s="12" t="s">
        <v>1</v>
      </c>
      <c r="B3" s="5">
        <v>14938.1</v>
      </c>
      <c r="C3" s="5">
        <v>15419.9</v>
      </c>
      <c r="D3" s="5">
        <v>16835.400000000001</v>
      </c>
      <c r="E3" s="5">
        <v>17464.599999999999</v>
      </c>
      <c r="F3" s="5">
        <v>18081.599999999999</v>
      </c>
      <c r="G3" s="6">
        <v>18725.400000000001</v>
      </c>
      <c r="H3" s="6">
        <v>19299.099999999999</v>
      </c>
      <c r="I3" s="6">
        <v>19873.2</v>
      </c>
      <c r="J3" s="6">
        <v>20725</v>
      </c>
      <c r="K3" s="6">
        <v>21601.200000000001</v>
      </c>
      <c r="L3" s="7">
        <v>22332</v>
      </c>
      <c r="M3" s="6">
        <v>23045.8</v>
      </c>
      <c r="N3" s="7">
        <v>23746.3</v>
      </c>
      <c r="O3" s="7">
        <v>24673.1</v>
      </c>
      <c r="P3" s="7">
        <v>25584.7</v>
      </c>
      <c r="Q3" s="7">
        <v>26515.9</v>
      </c>
      <c r="R3" s="7">
        <v>27888.2</v>
      </c>
    </row>
    <row r="4" spans="1:18" s="1" customFormat="1" ht="15.95" customHeight="1">
      <c r="A4" s="12" t="s">
        <v>2</v>
      </c>
      <c r="B4" s="5">
        <v>57057.4</v>
      </c>
      <c r="C4" s="5">
        <v>57736.800000000003</v>
      </c>
      <c r="D4" s="5">
        <v>57471.5</v>
      </c>
      <c r="E4" s="5">
        <v>57991.7</v>
      </c>
      <c r="F4" s="5">
        <v>58515.1</v>
      </c>
      <c r="G4" s="8">
        <v>58905.5</v>
      </c>
      <c r="H4" s="8">
        <v>59321.4</v>
      </c>
      <c r="I4" s="8">
        <v>59664.5</v>
      </c>
      <c r="J4" s="8">
        <v>59742.400000000001</v>
      </c>
      <c r="K4" s="8">
        <v>59835.199999999997</v>
      </c>
      <c r="L4" s="7">
        <v>60060.1</v>
      </c>
      <c r="M4" s="8">
        <v>60265.4</v>
      </c>
      <c r="N4" s="7">
        <v>60472.2</v>
      </c>
      <c r="O4" s="7">
        <v>60445.599999999999</v>
      </c>
      <c r="P4" s="7">
        <v>60440.3</v>
      </c>
      <c r="Q4" s="7">
        <v>60416.6</v>
      </c>
      <c r="R4" s="7">
        <v>59951.8</v>
      </c>
    </row>
    <row r="7" spans="1:18">
      <c r="B7" s="9"/>
      <c r="C7" s="9" t="s">
        <v>3</v>
      </c>
      <c r="D7" s="12" t="s">
        <v>1</v>
      </c>
      <c r="E7" s="12" t="s">
        <v>2</v>
      </c>
      <c r="H7" s="9"/>
      <c r="I7" s="9" t="s">
        <v>3</v>
      </c>
      <c r="J7" s="12" t="s">
        <v>1</v>
      </c>
      <c r="K7" s="12" t="s">
        <v>2</v>
      </c>
    </row>
    <row r="8" spans="1:18">
      <c r="B8" s="10">
        <v>1995</v>
      </c>
      <c r="C8" s="5">
        <f t="shared" ref="C8:C24" si="1">D8+E8</f>
        <v>71995.5</v>
      </c>
      <c r="D8" s="5">
        <v>14938.1</v>
      </c>
      <c r="E8" s="5">
        <v>57057.4</v>
      </c>
      <c r="H8" s="10">
        <v>1995</v>
      </c>
      <c r="I8" s="5">
        <f>100</f>
        <v>100</v>
      </c>
      <c r="J8" s="5">
        <f>D8/C8*100</f>
        <v>20.748657902230001</v>
      </c>
      <c r="K8" s="5">
        <f>E8/C8*100</f>
        <v>79.251342097770006</v>
      </c>
    </row>
    <row r="9" spans="1:18">
      <c r="B9" s="10">
        <v>1996</v>
      </c>
      <c r="C9" s="5">
        <f t="shared" si="1"/>
        <v>73156.7</v>
      </c>
      <c r="D9" s="5">
        <v>15419.9</v>
      </c>
      <c r="E9" s="5">
        <v>57736.800000000003</v>
      </c>
      <c r="H9" s="10">
        <v>1996</v>
      </c>
      <c r="I9" s="5">
        <f>C9/$C$8*100</f>
        <v>101.61287858268919</v>
      </c>
      <c r="J9" s="5">
        <f t="shared" ref="J9:J24" si="2">D9/C9*100</f>
        <v>21.077905372987026</v>
      </c>
      <c r="K9" s="5">
        <f t="shared" ref="K9:K24" si="3">E9/C9*100</f>
        <v>78.922094627012982</v>
      </c>
    </row>
    <row r="10" spans="1:18">
      <c r="B10" s="10">
        <v>1997</v>
      </c>
      <c r="C10" s="5">
        <f t="shared" si="1"/>
        <v>74306.899999999994</v>
      </c>
      <c r="D10" s="5">
        <v>16835.400000000001</v>
      </c>
      <c r="E10" s="5">
        <v>57471.5</v>
      </c>
      <c r="H10" s="10">
        <v>1997</v>
      </c>
      <c r="I10" s="5">
        <f t="shared" ref="I10:I24" si="4">C10/$C$8*100</f>
        <v>103.21047843267981</v>
      </c>
      <c r="J10" s="5">
        <f t="shared" si="2"/>
        <v>22.656576980065111</v>
      </c>
      <c r="K10" s="5">
        <f t="shared" si="3"/>
        <v>77.343423019934903</v>
      </c>
    </row>
    <row r="11" spans="1:18">
      <c r="B11" s="10">
        <v>1998</v>
      </c>
      <c r="C11" s="5">
        <f t="shared" si="1"/>
        <v>75456.299999999988</v>
      </c>
      <c r="D11" s="5">
        <v>17464.599999999999</v>
      </c>
      <c r="E11" s="5">
        <v>57991.7</v>
      </c>
      <c r="H11" s="10">
        <v>1998</v>
      </c>
      <c r="I11" s="5">
        <f t="shared" si="4"/>
        <v>104.80696710211052</v>
      </c>
      <c r="J11" s="5">
        <f t="shared" si="2"/>
        <v>23.145317223346495</v>
      </c>
      <c r="K11" s="5">
        <f t="shared" si="3"/>
        <v>76.854682776653519</v>
      </c>
    </row>
    <row r="12" spans="1:18">
      <c r="B12" s="10">
        <v>1999</v>
      </c>
      <c r="C12" s="5">
        <f t="shared" si="1"/>
        <v>76596.7</v>
      </c>
      <c r="D12" s="5">
        <v>18081.599999999999</v>
      </c>
      <c r="E12" s="5">
        <v>58515.1</v>
      </c>
      <c r="H12" s="10">
        <v>1999</v>
      </c>
      <c r="I12" s="5">
        <f t="shared" si="4"/>
        <v>106.39095499024245</v>
      </c>
      <c r="J12" s="5">
        <f t="shared" si="2"/>
        <v>23.606238911075803</v>
      </c>
      <c r="K12" s="5">
        <f t="shared" si="3"/>
        <v>76.393761088924194</v>
      </c>
    </row>
    <row r="13" spans="1:18">
      <c r="B13" s="10">
        <v>2000</v>
      </c>
      <c r="C13" s="5">
        <f t="shared" si="1"/>
        <v>77630.899999999994</v>
      </c>
      <c r="D13" s="6">
        <v>18725.400000000001</v>
      </c>
      <c r="E13" s="8">
        <v>58905.5</v>
      </c>
      <c r="H13" s="10">
        <v>2000</v>
      </c>
      <c r="I13" s="5">
        <f t="shared" si="4"/>
        <v>107.82743365904813</v>
      </c>
      <c r="J13" s="5">
        <f t="shared" si="2"/>
        <v>24.121065194400686</v>
      </c>
      <c r="K13" s="5">
        <f t="shared" si="3"/>
        <v>75.878934805599314</v>
      </c>
    </row>
    <row r="14" spans="1:18">
      <c r="B14" s="10">
        <v>2001</v>
      </c>
      <c r="C14" s="5">
        <f t="shared" si="1"/>
        <v>78620.5</v>
      </c>
      <c r="D14" s="6">
        <v>19299.099999999999</v>
      </c>
      <c r="E14" s="8">
        <v>59321.4</v>
      </c>
      <c r="H14" s="10">
        <v>2001</v>
      </c>
      <c r="I14" s="5">
        <f t="shared" si="4"/>
        <v>109.20196401163962</v>
      </c>
      <c r="J14" s="5">
        <f t="shared" si="2"/>
        <v>24.547160091833554</v>
      </c>
      <c r="K14" s="5">
        <f t="shared" si="3"/>
        <v>75.452839908166453</v>
      </c>
    </row>
    <row r="15" spans="1:18">
      <c r="B15" s="10">
        <v>2002</v>
      </c>
      <c r="C15" s="5">
        <f t="shared" si="1"/>
        <v>79537.7</v>
      </c>
      <c r="D15" s="6">
        <v>19873.2</v>
      </c>
      <c r="E15" s="8">
        <v>59664.5</v>
      </c>
      <c r="H15" s="10">
        <v>2002</v>
      </c>
      <c r="I15" s="5">
        <f t="shared" si="4"/>
        <v>110.47593252356049</v>
      </c>
      <c r="J15" s="5">
        <f t="shared" si="2"/>
        <v>24.985887195631758</v>
      </c>
      <c r="K15" s="5">
        <f t="shared" si="3"/>
        <v>75.014112804368253</v>
      </c>
    </row>
    <row r="16" spans="1:18">
      <c r="B16" s="10">
        <v>2003</v>
      </c>
      <c r="C16" s="5">
        <f t="shared" si="1"/>
        <v>80467.399999999994</v>
      </c>
      <c r="D16" s="6">
        <v>20725</v>
      </c>
      <c r="E16" s="8">
        <v>59742.400000000001</v>
      </c>
      <c r="H16" s="10">
        <v>2003</v>
      </c>
      <c r="I16" s="5">
        <f t="shared" si="4"/>
        <v>111.76726323172976</v>
      </c>
      <c r="J16" s="5">
        <f t="shared" si="2"/>
        <v>25.755771902658719</v>
      </c>
      <c r="K16" s="5">
        <f t="shared" si="3"/>
        <v>74.244228097341292</v>
      </c>
    </row>
    <row r="17" spans="2:11">
      <c r="B17" s="10">
        <v>2004</v>
      </c>
      <c r="C17" s="5">
        <f t="shared" si="1"/>
        <v>81436.399999999994</v>
      </c>
      <c r="D17" s="6">
        <v>21601.200000000001</v>
      </c>
      <c r="E17" s="8">
        <v>59835.199999999997</v>
      </c>
      <c r="H17" s="10">
        <v>2004</v>
      </c>
      <c r="I17" s="5">
        <f t="shared" si="4"/>
        <v>113.11318068490391</v>
      </c>
      <c r="J17" s="5">
        <f t="shared" si="2"/>
        <v>26.525239327868132</v>
      </c>
      <c r="K17" s="5">
        <f t="shared" si="3"/>
        <v>73.474760672131879</v>
      </c>
    </row>
    <row r="18" spans="2:11">
      <c r="B18" s="10">
        <v>2005</v>
      </c>
      <c r="C18" s="5">
        <f t="shared" si="1"/>
        <v>82392.100000000006</v>
      </c>
      <c r="D18" s="7">
        <v>22332</v>
      </c>
      <c r="E18" s="7">
        <v>60060.1</v>
      </c>
      <c r="H18" s="10">
        <v>2005</v>
      </c>
      <c r="I18" s="5">
        <f t="shared" si="4"/>
        <v>114.44062476126982</v>
      </c>
      <c r="J18" s="5">
        <f t="shared" si="2"/>
        <v>27.104540362486208</v>
      </c>
      <c r="K18" s="5">
        <f t="shared" si="3"/>
        <v>72.895459637513781</v>
      </c>
    </row>
    <row r="19" spans="2:11">
      <c r="B19" s="10">
        <v>2006</v>
      </c>
      <c r="C19" s="5">
        <f t="shared" si="1"/>
        <v>83311.199999999997</v>
      </c>
      <c r="D19" s="6">
        <v>23045.8</v>
      </c>
      <c r="E19" s="8">
        <v>60265.4</v>
      </c>
      <c r="H19" s="10">
        <v>2006</v>
      </c>
      <c r="I19" s="5">
        <f t="shared" si="4"/>
        <v>115.71723232702043</v>
      </c>
      <c r="J19" s="5">
        <f t="shared" si="2"/>
        <v>27.66230710876809</v>
      </c>
      <c r="K19" s="5">
        <f t="shared" si="3"/>
        <v>72.337692891231924</v>
      </c>
    </row>
    <row r="20" spans="2:11">
      <c r="B20" s="10">
        <v>2007</v>
      </c>
      <c r="C20" s="5">
        <f t="shared" si="1"/>
        <v>84218.5</v>
      </c>
      <c r="D20" s="7">
        <v>23746.3</v>
      </c>
      <c r="E20" s="7">
        <v>60472.2</v>
      </c>
      <c r="H20" s="10">
        <v>2007</v>
      </c>
      <c r="I20" s="5">
        <f t="shared" si="4"/>
        <v>116.9774499795126</v>
      </c>
      <c r="J20" s="5">
        <f t="shared" si="2"/>
        <v>28.196061435432835</v>
      </c>
      <c r="K20" s="5">
        <f t="shared" si="3"/>
        <v>71.803938564567162</v>
      </c>
    </row>
    <row r="21" spans="2:11">
      <c r="B21" s="10">
        <v>2008</v>
      </c>
      <c r="C21" s="5">
        <f t="shared" si="1"/>
        <v>85118.7</v>
      </c>
      <c r="D21" s="7">
        <v>24673.1</v>
      </c>
      <c r="E21" s="7">
        <v>60445.599999999999</v>
      </c>
      <c r="H21" s="10">
        <v>2008</v>
      </c>
      <c r="I21" s="5">
        <f t="shared" si="4"/>
        <v>118.2278059045357</v>
      </c>
      <c r="J21" s="5">
        <f t="shared" si="2"/>
        <v>28.986697400218752</v>
      </c>
      <c r="K21" s="5">
        <f t="shared" si="3"/>
        <v>71.013302599781241</v>
      </c>
    </row>
    <row r="22" spans="2:11">
      <c r="B22" s="10">
        <v>2009</v>
      </c>
      <c r="C22" s="5">
        <f t="shared" si="1"/>
        <v>86025</v>
      </c>
      <c r="D22" s="7">
        <v>25584.7</v>
      </c>
      <c r="E22" s="7">
        <v>60440.3</v>
      </c>
      <c r="H22" s="10">
        <v>2009</v>
      </c>
      <c r="I22" s="5">
        <f t="shared" si="4"/>
        <v>119.486634581328</v>
      </c>
      <c r="J22" s="5">
        <f t="shared" si="2"/>
        <v>29.741005521650681</v>
      </c>
      <c r="K22" s="5">
        <f t="shared" si="3"/>
        <v>70.258994478349322</v>
      </c>
    </row>
    <row r="23" spans="2:11">
      <c r="B23" s="10">
        <v>2010</v>
      </c>
      <c r="C23" s="5">
        <f t="shared" si="1"/>
        <v>86932.5</v>
      </c>
      <c r="D23" s="7">
        <v>26515.9</v>
      </c>
      <c r="E23" s="7">
        <v>60416.6</v>
      </c>
      <c r="H23" s="10">
        <v>2010</v>
      </c>
      <c r="I23" s="5">
        <f t="shared" si="4"/>
        <v>120.74713002896014</v>
      </c>
      <c r="J23" s="5">
        <f t="shared" si="2"/>
        <v>30.501711097690738</v>
      </c>
      <c r="K23" s="5">
        <f t="shared" si="3"/>
        <v>69.498288902309255</v>
      </c>
    </row>
    <row r="24" spans="2:11" ht="31.5">
      <c r="B24" s="11" t="s">
        <v>0</v>
      </c>
      <c r="C24" s="5">
        <f t="shared" si="1"/>
        <v>87840</v>
      </c>
      <c r="D24" s="7">
        <v>27888.2</v>
      </c>
      <c r="E24" s="7">
        <v>59951.8</v>
      </c>
      <c r="H24" s="11" t="s">
        <v>0</v>
      </c>
      <c r="I24" s="5">
        <f t="shared" si="4"/>
        <v>122.0076254765923</v>
      </c>
      <c r="J24" s="5">
        <f t="shared" si="2"/>
        <v>31.748861566484521</v>
      </c>
      <c r="K24" s="5">
        <f t="shared" si="3"/>
        <v>68.251138433515493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225B-653F-4098-B49F-3B58DFF6FCB0}">
  <dimension ref="A1:M18"/>
  <sheetViews>
    <sheetView workbookViewId="0">
      <selection activeCell="M12" sqref="M12"/>
    </sheetView>
  </sheetViews>
  <sheetFormatPr defaultRowHeight="15"/>
  <sheetData>
    <row r="1" spans="1:13">
      <c r="A1" t="s">
        <v>4</v>
      </c>
    </row>
    <row r="2" spans="1:13" ht="15.75" thickBot="1"/>
    <row r="3" spans="1:13">
      <c r="A3" s="16" t="s">
        <v>5</v>
      </c>
      <c r="B3" s="16"/>
    </row>
    <row r="4" spans="1:13">
      <c r="A4" s="13" t="s">
        <v>6</v>
      </c>
      <c r="B4" s="13">
        <v>0.92247785777010538</v>
      </c>
    </row>
    <row r="5" spans="1:13">
      <c r="A5" s="13" t="s">
        <v>7</v>
      </c>
      <c r="B5" s="13">
        <v>0.8509653980761227</v>
      </c>
    </row>
    <row r="6" spans="1:13">
      <c r="A6" s="13" t="s">
        <v>8</v>
      </c>
      <c r="B6" s="13">
        <v>0.84102975794786416</v>
      </c>
    </row>
    <row r="7" spans="1:13">
      <c r="A7" s="13" t="s">
        <v>9</v>
      </c>
      <c r="B7" s="13">
        <v>457.66066147003397</v>
      </c>
    </row>
    <row r="8" spans="1:13" ht="15.75" thickBot="1">
      <c r="A8" s="14" t="s">
        <v>10</v>
      </c>
      <c r="B8" s="14">
        <v>17</v>
      </c>
    </row>
    <row r="10" spans="1:13" ht="15.75" thickBot="1">
      <c r="A10" t="s">
        <v>11</v>
      </c>
    </row>
    <row r="11" spans="1:13">
      <c r="A11" s="15"/>
      <c r="B11" s="15" t="s">
        <v>16</v>
      </c>
      <c r="C11" s="15" t="s">
        <v>17</v>
      </c>
      <c r="D11" s="15" t="s">
        <v>18</v>
      </c>
      <c r="E11" s="15" t="s">
        <v>19</v>
      </c>
      <c r="F11" s="15" t="s">
        <v>20</v>
      </c>
      <c r="M11">
        <f>2000*B18+B17</f>
        <v>58682.32132352941</v>
      </c>
    </row>
    <row r="12" spans="1:13">
      <c r="A12" s="13" t="s">
        <v>12</v>
      </c>
      <c r="B12" s="13">
        <v>1</v>
      </c>
      <c r="C12" s="13">
        <v>17939205.968848042</v>
      </c>
      <c r="D12" s="13">
        <v>17939205.968848042</v>
      </c>
      <c r="E12" s="13">
        <v>85.647767742296338</v>
      </c>
      <c r="F12" s="13">
        <v>1.3708236856841117E-7</v>
      </c>
    </row>
    <row r="13" spans="1:13">
      <c r="A13" s="13" t="s">
        <v>13</v>
      </c>
      <c r="B13" s="13">
        <v>15</v>
      </c>
      <c r="C13" s="13">
        <v>3141799.215857835</v>
      </c>
      <c r="D13" s="13">
        <v>209453.28105718901</v>
      </c>
      <c r="E13" s="13"/>
      <c r="F13" s="13"/>
    </row>
    <row r="14" spans="1:13" ht="15.75" thickBot="1">
      <c r="A14" s="14" t="s">
        <v>14</v>
      </c>
      <c r="B14" s="14">
        <v>16</v>
      </c>
      <c r="C14" s="14">
        <v>21081005.184705876</v>
      </c>
      <c r="D14" s="14"/>
      <c r="E14" s="14"/>
      <c r="F14" s="14"/>
    </row>
    <row r="15" spans="1:13" ht="15.75" thickBot="1"/>
    <row r="16" spans="1:13">
      <c r="A16" s="15"/>
      <c r="B16" s="15" t="s">
        <v>21</v>
      </c>
      <c r="C16" s="15" t="s">
        <v>9</v>
      </c>
      <c r="D16" s="15" t="s">
        <v>22</v>
      </c>
      <c r="E16" s="15" t="s">
        <v>23</v>
      </c>
      <c r="F16" s="15" t="s">
        <v>24</v>
      </c>
      <c r="G16" s="15" t="s">
        <v>25</v>
      </c>
      <c r="H16" s="15" t="s">
        <v>26</v>
      </c>
      <c r="I16" s="15" t="s">
        <v>27</v>
      </c>
    </row>
    <row r="17" spans="1:9">
      <c r="A17" s="13" t="s">
        <v>15</v>
      </c>
      <c r="B17" s="13">
        <v>-360691.69828431343</v>
      </c>
      <c r="C17" s="13">
        <v>45383.266425742142</v>
      </c>
      <c r="D17" s="13">
        <v>-7.9476804269805292</v>
      </c>
      <c r="E17" s="13">
        <v>9.3347793185538737E-7</v>
      </c>
      <c r="F17" s="13">
        <v>-457423.84088347969</v>
      </c>
      <c r="G17" s="13">
        <v>-263959.55568514718</v>
      </c>
      <c r="H17" s="13">
        <v>-457423.84088347969</v>
      </c>
      <c r="I17" s="13">
        <v>-263959.55568514718</v>
      </c>
    </row>
    <row r="18" spans="1:9" ht="15.75" thickBot="1">
      <c r="A18" s="14" t="s">
        <v>28</v>
      </c>
      <c r="B18" s="14">
        <v>209.68700980392143</v>
      </c>
      <c r="C18" s="14">
        <v>22.657578973581675</v>
      </c>
      <c r="D18" s="14">
        <v>9.2546079194256663</v>
      </c>
      <c r="E18" s="14">
        <v>1.3708236856841244E-7</v>
      </c>
      <c r="F18" s="14">
        <v>161.39352339719608</v>
      </c>
      <c r="G18" s="14">
        <v>257.98049621064678</v>
      </c>
      <c r="H18" s="14">
        <v>161.39352339719608</v>
      </c>
      <c r="I18" s="14">
        <v>257.98049621064678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E2E57-3F4A-4D1A-A276-BDB0BAA822F4}">
  <dimension ref="C3:D20"/>
  <sheetViews>
    <sheetView tabSelected="1" workbookViewId="0">
      <selection activeCell="D9" sqref="D9"/>
    </sheetView>
  </sheetViews>
  <sheetFormatPr defaultRowHeight="15"/>
  <sheetData>
    <row r="3" spans="3:4">
      <c r="D3" t="s">
        <v>2</v>
      </c>
    </row>
    <row r="4" spans="3:4">
      <c r="C4">
        <v>1995</v>
      </c>
      <c r="D4">
        <v>57057.4</v>
      </c>
    </row>
    <row r="5" spans="3:4">
      <c r="C5">
        <v>1996</v>
      </c>
      <c r="D5">
        <v>57736.800000000003</v>
      </c>
    </row>
    <row r="6" spans="3:4">
      <c r="C6">
        <v>1997</v>
      </c>
      <c r="D6">
        <v>57471.5</v>
      </c>
    </row>
    <row r="7" spans="3:4">
      <c r="C7">
        <v>1998</v>
      </c>
      <c r="D7">
        <v>57991.7</v>
      </c>
    </row>
    <row r="8" spans="3:4">
      <c r="C8">
        <v>1999</v>
      </c>
      <c r="D8">
        <v>58515.1</v>
      </c>
    </row>
    <row r="9" spans="3:4">
      <c r="C9">
        <v>2000</v>
      </c>
      <c r="D9">
        <v>58905.5</v>
      </c>
    </row>
    <row r="10" spans="3:4">
      <c r="C10">
        <v>2001</v>
      </c>
      <c r="D10">
        <v>59321.4</v>
      </c>
    </row>
    <row r="11" spans="3:4">
      <c r="C11">
        <v>2002</v>
      </c>
      <c r="D11">
        <v>59664.5</v>
      </c>
    </row>
    <row r="12" spans="3:4">
      <c r="C12">
        <v>2003</v>
      </c>
      <c r="D12">
        <v>59742.400000000001</v>
      </c>
    </row>
    <row r="13" spans="3:4">
      <c r="C13">
        <v>2004</v>
      </c>
      <c r="D13">
        <v>59835.199999999997</v>
      </c>
    </row>
    <row r="14" spans="3:4">
      <c r="C14">
        <v>2005</v>
      </c>
      <c r="D14">
        <v>60060.1</v>
      </c>
    </row>
    <row r="15" spans="3:4">
      <c r="C15">
        <v>2006</v>
      </c>
      <c r="D15">
        <v>60265.4</v>
      </c>
    </row>
    <row r="16" spans="3:4">
      <c r="C16">
        <v>2007</v>
      </c>
      <c r="D16">
        <v>60472.2</v>
      </c>
    </row>
    <row r="17" spans="3:4">
      <c r="C17">
        <v>2008</v>
      </c>
      <c r="D17">
        <v>60445.599999999999</v>
      </c>
    </row>
    <row r="18" spans="3:4">
      <c r="C18">
        <v>2009</v>
      </c>
      <c r="D18">
        <v>60440.3</v>
      </c>
    </row>
    <row r="19" spans="3:4">
      <c r="C19">
        <v>2010</v>
      </c>
      <c r="D19">
        <v>60416.6</v>
      </c>
    </row>
    <row r="20" spans="3:4">
      <c r="C20">
        <v>2011</v>
      </c>
      <c r="D20">
        <v>59951.8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4990-7AEC-4B74-AE40-D055C75AD114}">
  <dimension ref="A1:I18"/>
  <sheetViews>
    <sheetView topLeftCell="A7" workbookViewId="0">
      <selection activeCell="J23" sqref="J23"/>
    </sheetView>
  </sheetViews>
  <sheetFormatPr defaultRowHeight="15"/>
  <sheetData>
    <row r="1" spans="1:9">
      <c r="A1" t="s">
        <v>4</v>
      </c>
    </row>
    <row r="2" spans="1:9" ht="15.75" thickBot="1"/>
    <row r="3" spans="1:9">
      <c r="A3" s="16" t="s">
        <v>5</v>
      </c>
      <c r="B3" s="16"/>
    </row>
    <row r="4" spans="1:9">
      <c r="A4" s="13" t="s">
        <v>6</v>
      </c>
      <c r="B4" s="13">
        <v>0.99703143145418061</v>
      </c>
    </row>
    <row r="5" spans="1:9">
      <c r="A5" s="13" t="s">
        <v>7</v>
      </c>
      <c r="B5" s="13">
        <v>0.99407167530757246</v>
      </c>
    </row>
    <row r="6" spans="1:9">
      <c r="A6" s="13" t="s">
        <v>8</v>
      </c>
      <c r="B6" s="13">
        <v>0.99367645366141066</v>
      </c>
    </row>
    <row r="7" spans="1:9">
      <c r="A7" s="13" t="s">
        <v>9</v>
      </c>
      <c r="B7" s="13">
        <v>309.19873567360685</v>
      </c>
    </row>
    <row r="8" spans="1:9" ht="15.75" thickBot="1">
      <c r="A8" s="14" t="s">
        <v>10</v>
      </c>
      <c r="B8" s="14">
        <v>17</v>
      </c>
    </row>
    <row r="10" spans="1:9" ht="15.75" thickBot="1">
      <c r="A10" t="s">
        <v>11</v>
      </c>
    </row>
    <row r="11" spans="1:9">
      <c r="A11" s="15"/>
      <c r="B11" s="15" t="s">
        <v>16</v>
      </c>
      <c r="C11" s="15" t="s">
        <v>17</v>
      </c>
      <c r="D11" s="15" t="s">
        <v>18</v>
      </c>
      <c r="E11" s="15" t="s">
        <v>19</v>
      </c>
      <c r="F11" s="15" t="s">
        <v>20</v>
      </c>
    </row>
    <row r="12" spans="1:9">
      <c r="A12" s="13" t="s">
        <v>12</v>
      </c>
      <c r="B12" s="13">
        <v>1</v>
      </c>
      <c r="C12" s="13">
        <v>240465289.16669118</v>
      </c>
      <c r="D12" s="13">
        <v>240465289.16669118</v>
      </c>
      <c r="E12" s="13">
        <v>2515.2257852306984</v>
      </c>
      <c r="F12" s="13">
        <v>4.0252263020232434E-18</v>
      </c>
    </row>
    <row r="13" spans="1:9">
      <c r="A13" s="13" t="s">
        <v>13</v>
      </c>
      <c r="B13" s="13">
        <v>15</v>
      </c>
      <c r="C13" s="13">
        <v>1434057.8721323551</v>
      </c>
      <c r="D13" s="13">
        <v>95603.858142157012</v>
      </c>
      <c r="E13" s="13"/>
      <c r="F13" s="13"/>
    </row>
    <row r="14" spans="1:9" ht="15.75" thickBot="1">
      <c r="A14" s="14" t="s">
        <v>14</v>
      </c>
      <c r="B14" s="14">
        <v>16</v>
      </c>
      <c r="C14" s="14">
        <v>241899347.03882354</v>
      </c>
      <c r="D14" s="14"/>
      <c r="E14" s="14"/>
      <c r="F14" s="14"/>
    </row>
    <row r="15" spans="1:9" ht="15.75" thickBot="1"/>
    <row r="16" spans="1:9">
      <c r="A16" s="15"/>
      <c r="B16" s="15" t="s">
        <v>21</v>
      </c>
      <c r="C16" s="15" t="s">
        <v>9</v>
      </c>
      <c r="D16" s="15" t="s">
        <v>22</v>
      </c>
      <c r="E16" s="15" t="s">
        <v>23</v>
      </c>
      <c r="F16" s="15" t="s">
        <v>24</v>
      </c>
      <c r="G16" s="15" t="s">
        <v>25</v>
      </c>
      <c r="H16" s="15" t="s">
        <v>26</v>
      </c>
      <c r="I16" s="15" t="s">
        <v>27</v>
      </c>
    </row>
    <row r="17" spans="1:9">
      <c r="A17" s="13" t="s">
        <v>15</v>
      </c>
      <c r="B17" s="13">
        <v>-1516734.0360294112</v>
      </c>
      <c r="C17" s="13">
        <v>30661.251405145555</v>
      </c>
      <c r="D17" s="13">
        <v>-49.467453757444282</v>
      </c>
      <c r="E17" s="13">
        <v>4.9410336247909566E-18</v>
      </c>
      <c r="F17" s="13">
        <v>-1582086.9464032028</v>
      </c>
      <c r="G17" s="13">
        <v>-1451381.1256556197</v>
      </c>
      <c r="H17" s="13">
        <v>-1582086.9464032028</v>
      </c>
      <c r="I17" s="13">
        <v>-1451381.1256556197</v>
      </c>
    </row>
    <row r="18" spans="1:9" ht="15.75" thickBot="1">
      <c r="A18" s="14" t="s">
        <v>28</v>
      </c>
      <c r="B18" s="14">
        <v>767.70808823529399</v>
      </c>
      <c r="C18" s="14">
        <v>15.307618420935798</v>
      </c>
      <c r="D18" s="14">
        <v>50.152026731037481</v>
      </c>
      <c r="E18" s="14">
        <v>4.0252263020232434E-18</v>
      </c>
      <c r="F18" s="14">
        <v>735.08067190838779</v>
      </c>
      <c r="G18" s="14">
        <v>800.33550456219996</v>
      </c>
      <c r="H18" s="14">
        <v>735.08067190838779</v>
      </c>
      <c r="I18" s="14">
        <v>800.33550456219996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C2E6-8B17-4AB3-9676-AFB4B28B467A}">
  <dimension ref="A1:B18"/>
  <sheetViews>
    <sheetView workbookViewId="0">
      <selection activeCell="B2" sqref="B2"/>
    </sheetView>
  </sheetViews>
  <sheetFormatPr defaultRowHeight="15"/>
  <sheetData>
    <row r="1" spans="1:2" ht="15.75">
      <c r="A1" s="9"/>
      <c r="B1" s="12" t="s">
        <v>1</v>
      </c>
    </row>
    <row r="2" spans="1:2" ht="15.75">
      <c r="A2" s="10">
        <v>1995</v>
      </c>
      <c r="B2" s="5">
        <v>14938.1</v>
      </c>
    </row>
    <row r="3" spans="1:2" ht="15.75">
      <c r="A3" s="10">
        <v>1996</v>
      </c>
      <c r="B3" s="5">
        <v>15419.9</v>
      </c>
    </row>
    <row r="4" spans="1:2" ht="15.75">
      <c r="A4" s="10">
        <v>1997</v>
      </c>
      <c r="B4" s="5">
        <v>16835.400000000001</v>
      </c>
    </row>
    <row r="5" spans="1:2" ht="15.75">
      <c r="A5" s="10">
        <v>1998</v>
      </c>
      <c r="B5" s="5">
        <v>17464.599999999999</v>
      </c>
    </row>
    <row r="6" spans="1:2" ht="15.75">
      <c r="A6" s="10">
        <v>1999</v>
      </c>
      <c r="B6" s="5">
        <v>18081.599999999999</v>
      </c>
    </row>
    <row r="7" spans="1:2" ht="15.75">
      <c r="A7" s="10">
        <v>2000</v>
      </c>
      <c r="B7" s="6">
        <v>18725.400000000001</v>
      </c>
    </row>
    <row r="8" spans="1:2" ht="15.75">
      <c r="A8" s="10">
        <v>2001</v>
      </c>
      <c r="B8" s="6">
        <v>19299.099999999999</v>
      </c>
    </row>
    <row r="9" spans="1:2" ht="15.75">
      <c r="A9" s="10">
        <v>2002</v>
      </c>
      <c r="B9" s="6">
        <v>19873.2</v>
      </c>
    </row>
    <row r="10" spans="1:2" ht="15.75">
      <c r="A10" s="10">
        <v>2003</v>
      </c>
      <c r="B10" s="6">
        <v>20725</v>
      </c>
    </row>
    <row r="11" spans="1:2" ht="15.75">
      <c r="A11" s="10">
        <v>2004</v>
      </c>
      <c r="B11" s="6">
        <v>21601.200000000001</v>
      </c>
    </row>
    <row r="12" spans="1:2" ht="15.75">
      <c r="A12" s="10">
        <v>2005</v>
      </c>
      <c r="B12" s="7">
        <v>22332</v>
      </c>
    </row>
    <row r="13" spans="1:2" ht="15.75">
      <c r="A13" s="10">
        <v>2006</v>
      </c>
      <c r="B13" s="6">
        <v>23045.8</v>
      </c>
    </row>
    <row r="14" spans="1:2" ht="15.75">
      <c r="A14" s="10">
        <v>2007</v>
      </c>
      <c r="B14" s="7">
        <v>23746.3</v>
      </c>
    </row>
    <row r="15" spans="1:2" ht="15.75">
      <c r="A15" s="10">
        <v>2008</v>
      </c>
      <c r="B15" s="7">
        <v>24673.1</v>
      </c>
    </row>
    <row r="16" spans="1:2" ht="15.75">
      <c r="A16" s="10">
        <v>2009</v>
      </c>
      <c r="B16" s="7">
        <v>25584.7</v>
      </c>
    </row>
    <row r="17" spans="1:2" ht="15.75">
      <c r="A17" s="10">
        <v>2010</v>
      </c>
      <c r="B17" s="7">
        <v>26515.9</v>
      </c>
    </row>
    <row r="18" spans="1:2" ht="15.75">
      <c r="A18" s="11">
        <v>2011</v>
      </c>
      <c r="B18" s="7">
        <v>27888.2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</dc:creator>
  <cp:lastModifiedBy>wind</cp:lastModifiedBy>
  <dcterms:created xsi:type="dcterms:W3CDTF">2020-08-29T06:29:54Z</dcterms:created>
  <dcterms:modified xsi:type="dcterms:W3CDTF">2020-08-29T13:06:08Z</dcterms:modified>
</cp:coreProperties>
</file>