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5" windowWidth="24555" windowHeight="12045"/>
  </bookViews>
  <sheets>
    <sheet name="speech data by pres." sheetId="1" r:id="rId1"/>
  </sheets>
  <externalReferences>
    <externalReference r:id="rId2"/>
  </externalReferences>
  <definedNames>
    <definedName name="_xlnm._FilterDatabase" localSheetId="0" hidden="1">'speech data by pres.'!$A$1:$K$631</definedName>
  </definedNames>
  <calcPr calcId="145621"/>
</workbook>
</file>

<file path=xl/calcChain.xml><?xml version="1.0" encoding="utf-8"?>
<calcChain xmlns="http://schemas.openxmlformats.org/spreadsheetml/2006/main">
  <c r="Q631" i="1" l="1"/>
  <c r="P631" i="1"/>
  <c r="K631" i="1"/>
  <c r="E631" i="1"/>
  <c r="Q630" i="1"/>
  <c r="P630" i="1"/>
  <c r="K630" i="1"/>
  <c r="E630" i="1"/>
  <c r="Q629" i="1"/>
  <c r="P629" i="1"/>
  <c r="K629" i="1"/>
  <c r="E629" i="1"/>
  <c r="Q628" i="1"/>
  <c r="P628" i="1"/>
  <c r="K628" i="1"/>
  <c r="E628" i="1"/>
  <c r="Q627" i="1"/>
  <c r="P627" i="1"/>
  <c r="K627" i="1"/>
  <c r="E627" i="1"/>
  <c r="Q626" i="1"/>
  <c r="P626" i="1"/>
  <c r="K626" i="1"/>
  <c r="E626" i="1"/>
  <c r="R625" i="1"/>
  <c r="O625" i="1"/>
  <c r="Q625" i="1" s="1"/>
  <c r="N625" i="1"/>
  <c r="M625" i="1"/>
  <c r="L625" i="1"/>
  <c r="P625" i="1" s="1"/>
  <c r="K625" i="1"/>
  <c r="E625" i="1"/>
  <c r="R624" i="1"/>
  <c r="O624" i="1"/>
  <c r="Q624" i="1" s="1"/>
  <c r="N624" i="1"/>
  <c r="M624" i="1"/>
  <c r="P624" i="1" s="1"/>
  <c r="L624" i="1"/>
  <c r="K624" i="1"/>
  <c r="E624" i="1"/>
  <c r="R623" i="1"/>
  <c r="O623" i="1"/>
  <c r="N623" i="1"/>
  <c r="M623" i="1"/>
  <c r="Q623" i="1" s="1"/>
  <c r="L623" i="1"/>
  <c r="P623" i="1" s="1"/>
  <c r="K623" i="1"/>
  <c r="E623" i="1"/>
  <c r="R622" i="1"/>
  <c r="O622" i="1"/>
  <c r="Q622" i="1" s="1"/>
  <c r="N622" i="1"/>
  <c r="M622" i="1"/>
  <c r="P622" i="1" s="1"/>
  <c r="L622" i="1"/>
  <c r="K622" i="1"/>
  <c r="E622" i="1"/>
  <c r="R621" i="1"/>
  <c r="O621" i="1"/>
  <c r="Q621" i="1" s="1"/>
  <c r="N621" i="1"/>
  <c r="M621" i="1"/>
  <c r="L621" i="1"/>
  <c r="P621" i="1" s="1"/>
  <c r="K621" i="1"/>
  <c r="E621" i="1"/>
  <c r="R620" i="1"/>
  <c r="O620" i="1"/>
  <c r="Q620" i="1" s="1"/>
  <c r="N620" i="1"/>
  <c r="M620" i="1"/>
  <c r="P620" i="1" s="1"/>
  <c r="L620" i="1"/>
  <c r="K620" i="1"/>
  <c r="E620" i="1"/>
  <c r="R619" i="1"/>
  <c r="O619" i="1"/>
  <c r="N619" i="1"/>
  <c r="M619" i="1"/>
  <c r="Q619" i="1" s="1"/>
  <c r="L619" i="1"/>
  <c r="P619" i="1" s="1"/>
  <c r="K619" i="1"/>
  <c r="E619" i="1"/>
  <c r="R618" i="1"/>
  <c r="O618" i="1"/>
  <c r="Q618" i="1" s="1"/>
  <c r="N618" i="1"/>
  <c r="M618" i="1"/>
  <c r="P618" i="1" s="1"/>
  <c r="L618" i="1"/>
  <c r="K618" i="1"/>
  <c r="E618" i="1"/>
  <c r="R617" i="1"/>
  <c r="O617" i="1"/>
  <c r="Q617" i="1" s="1"/>
  <c r="N617" i="1"/>
  <c r="M617" i="1"/>
  <c r="L617" i="1"/>
  <c r="P617" i="1" s="1"/>
  <c r="K617" i="1"/>
  <c r="E617" i="1"/>
  <c r="R616" i="1"/>
  <c r="O616" i="1"/>
  <c r="Q616" i="1" s="1"/>
  <c r="N616" i="1"/>
  <c r="M616" i="1"/>
  <c r="P616" i="1" s="1"/>
  <c r="L616" i="1"/>
  <c r="K616" i="1"/>
  <c r="E616" i="1"/>
  <c r="R615" i="1"/>
  <c r="O615" i="1"/>
  <c r="N615" i="1"/>
  <c r="M615" i="1"/>
  <c r="Q615" i="1" s="1"/>
  <c r="L615" i="1"/>
  <c r="P615" i="1" s="1"/>
  <c r="K615" i="1"/>
  <c r="E615" i="1"/>
  <c r="R614" i="1"/>
  <c r="O614" i="1"/>
  <c r="Q614" i="1" s="1"/>
  <c r="N614" i="1"/>
  <c r="M614" i="1"/>
  <c r="P614" i="1" s="1"/>
  <c r="L614" i="1"/>
  <c r="K614" i="1"/>
  <c r="E614" i="1"/>
  <c r="R613" i="1"/>
  <c r="O613" i="1"/>
  <c r="Q613" i="1" s="1"/>
  <c r="N613" i="1"/>
  <c r="M613" i="1"/>
  <c r="L613" i="1"/>
  <c r="P613" i="1" s="1"/>
  <c r="K613" i="1"/>
  <c r="E613" i="1"/>
  <c r="R612" i="1"/>
  <c r="O612" i="1"/>
  <c r="Q612" i="1" s="1"/>
  <c r="N612" i="1"/>
  <c r="M612" i="1"/>
  <c r="P612" i="1" s="1"/>
  <c r="L612" i="1"/>
  <c r="K612" i="1"/>
  <c r="E612" i="1"/>
  <c r="R611" i="1"/>
  <c r="O611" i="1"/>
  <c r="N611" i="1"/>
  <c r="M611" i="1"/>
  <c r="Q611" i="1" s="1"/>
  <c r="L611" i="1"/>
  <c r="P611" i="1" s="1"/>
  <c r="K611" i="1"/>
  <c r="E611" i="1"/>
  <c r="R610" i="1"/>
  <c r="O610" i="1"/>
  <c r="Q610" i="1" s="1"/>
  <c r="N610" i="1"/>
  <c r="M610" i="1"/>
  <c r="P610" i="1" s="1"/>
  <c r="L610" i="1"/>
  <c r="K610" i="1"/>
  <c r="E610" i="1"/>
  <c r="R609" i="1"/>
  <c r="O609" i="1"/>
  <c r="Q609" i="1" s="1"/>
  <c r="N609" i="1"/>
  <c r="M609" i="1"/>
  <c r="L609" i="1"/>
  <c r="P609" i="1" s="1"/>
  <c r="K609" i="1"/>
  <c r="E609" i="1"/>
  <c r="Q608" i="1"/>
  <c r="P608" i="1"/>
  <c r="K608" i="1"/>
  <c r="E608" i="1"/>
  <c r="R607" i="1"/>
  <c r="O607" i="1"/>
  <c r="Q607" i="1" s="1"/>
  <c r="N607" i="1"/>
  <c r="M607" i="1"/>
  <c r="P607" i="1" s="1"/>
  <c r="L607" i="1"/>
  <c r="K607" i="1"/>
  <c r="E607" i="1"/>
  <c r="R606" i="1"/>
  <c r="O606" i="1"/>
  <c r="N606" i="1"/>
  <c r="M606" i="1"/>
  <c r="Q606" i="1" s="1"/>
  <c r="L606" i="1"/>
  <c r="P606" i="1" s="1"/>
  <c r="K606" i="1"/>
  <c r="E606" i="1"/>
  <c r="R605" i="1"/>
  <c r="O605" i="1"/>
  <c r="Q605" i="1" s="1"/>
  <c r="N605" i="1"/>
  <c r="M605" i="1"/>
  <c r="P605" i="1" s="1"/>
  <c r="L605" i="1"/>
  <c r="K605" i="1"/>
  <c r="E605" i="1"/>
  <c r="R604" i="1"/>
  <c r="O604" i="1"/>
  <c r="Q604" i="1" s="1"/>
  <c r="N604" i="1"/>
  <c r="M604" i="1"/>
  <c r="L604" i="1"/>
  <c r="P604" i="1" s="1"/>
  <c r="K604" i="1"/>
  <c r="E604" i="1"/>
  <c r="R603" i="1"/>
  <c r="O603" i="1"/>
  <c r="Q603" i="1" s="1"/>
  <c r="N603" i="1"/>
  <c r="M603" i="1"/>
  <c r="P603" i="1" s="1"/>
  <c r="L603" i="1"/>
  <c r="K603" i="1"/>
  <c r="E603" i="1"/>
  <c r="R602" i="1"/>
  <c r="O602" i="1"/>
  <c r="N602" i="1"/>
  <c r="M602" i="1"/>
  <c r="Q602" i="1" s="1"/>
  <c r="L602" i="1"/>
  <c r="P602" i="1" s="1"/>
  <c r="K602" i="1"/>
  <c r="E602" i="1"/>
  <c r="R601" i="1"/>
  <c r="O601" i="1"/>
  <c r="Q601" i="1" s="1"/>
  <c r="N601" i="1"/>
  <c r="M601" i="1"/>
  <c r="P601" i="1" s="1"/>
  <c r="L601" i="1"/>
  <c r="K601" i="1"/>
  <c r="E601" i="1"/>
  <c r="R600" i="1"/>
  <c r="O600" i="1"/>
  <c r="Q600" i="1" s="1"/>
  <c r="N600" i="1"/>
  <c r="M600" i="1"/>
  <c r="L600" i="1"/>
  <c r="P600" i="1" s="1"/>
  <c r="K600" i="1"/>
  <c r="E600" i="1"/>
  <c r="R599" i="1"/>
  <c r="O599" i="1"/>
  <c r="Q599" i="1" s="1"/>
  <c r="N599" i="1"/>
  <c r="M599" i="1"/>
  <c r="P599" i="1" s="1"/>
  <c r="L599" i="1"/>
  <c r="K599" i="1"/>
  <c r="E599" i="1"/>
  <c r="R598" i="1"/>
  <c r="O598" i="1"/>
  <c r="N598" i="1"/>
  <c r="M598" i="1"/>
  <c r="Q598" i="1" s="1"/>
  <c r="L598" i="1"/>
  <c r="P598" i="1" s="1"/>
  <c r="K598" i="1"/>
  <c r="E598" i="1"/>
  <c r="R597" i="1"/>
  <c r="O597" i="1"/>
  <c r="Q597" i="1" s="1"/>
  <c r="N597" i="1"/>
  <c r="M597" i="1"/>
  <c r="P597" i="1" s="1"/>
  <c r="L597" i="1"/>
  <c r="K597" i="1"/>
  <c r="E597" i="1"/>
  <c r="R596" i="1"/>
  <c r="O596" i="1"/>
  <c r="Q596" i="1" s="1"/>
  <c r="N596" i="1"/>
  <c r="M596" i="1"/>
  <c r="L596" i="1"/>
  <c r="P596" i="1" s="1"/>
  <c r="K596" i="1"/>
  <c r="E596" i="1"/>
  <c r="R595" i="1"/>
  <c r="O595" i="1"/>
  <c r="Q595" i="1" s="1"/>
  <c r="N595" i="1"/>
  <c r="M595" i="1"/>
  <c r="P595" i="1" s="1"/>
  <c r="L595" i="1"/>
  <c r="K595" i="1"/>
  <c r="E595" i="1"/>
  <c r="R594" i="1"/>
  <c r="O594" i="1"/>
  <c r="N594" i="1"/>
  <c r="M594" i="1"/>
  <c r="Q594" i="1" s="1"/>
  <c r="L594" i="1"/>
  <c r="P594" i="1" s="1"/>
  <c r="K594" i="1"/>
  <c r="E594" i="1"/>
  <c r="R593" i="1"/>
  <c r="O593" i="1"/>
  <c r="Q593" i="1" s="1"/>
  <c r="N593" i="1"/>
  <c r="M593" i="1"/>
  <c r="P593" i="1" s="1"/>
  <c r="L593" i="1"/>
  <c r="K593" i="1"/>
  <c r="E593" i="1"/>
  <c r="R592" i="1"/>
  <c r="O592" i="1"/>
  <c r="Q592" i="1" s="1"/>
  <c r="N592" i="1"/>
  <c r="M592" i="1"/>
  <c r="L592" i="1"/>
  <c r="P592" i="1" s="1"/>
  <c r="K592" i="1"/>
  <c r="E592" i="1"/>
  <c r="R591" i="1"/>
  <c r="O591" i="1"/>
  <c r="Q591" i="1" s="1"/>
  <c r="N591" i="1"/>
  <c r="M591" i="1"/>
  <c r="P591" i="1" s="1"/>
  <c r="L591" i="1"/>
  <c r="K591" i="1"/>
  <c r="E591" i="1"/>
  <c r="R590" i="1"/>
  <c r="O590" i="1"/>
  <c r="N590" i="1"/>
  <c r="M590" i="1"/>
  <c r="Q590" i="1" s="1"/>
  <c r="L590" i="1"/>
  <c r="P590" i="1" s="1"/>
  <c r="K590" i="1"/>
  <c r="E590" i="1"/>
  <c r="R589" i="1"/>
  <c r="O589" i="1"/>
  <c r="Q589" i="1" s="1"/>
  <c r="N589" i="1"/>
  <c r="M589" i="1"/>
  <c r="P589" i="1" s="1"/>
  <c r="L589" i="1"/>
  <c r="K589" i="1"/>
  <c r="E589" i="1"/>
  <c r="R588" i="1"/>
  <c r="O588" i="1"/>
  <c r="Q588" i="1" s="1"/>
  <c r="N588" i="1"/>
  <c r="M588" i="1"/>
  <c r="L588" i="1"/>
  <c r="P588" i="1" s="1"/>
  <c r="K588" i="1"/>
  <c r="E588" i="1"/>
  <c r="R587" i="1"/>
  <c r="O587" i="1"/>
  <c r="Q587" i="1" s="1"/>
  <c r="N587" i="1"/>
  <c r="M587" i="1"/>
  <c r="P587" i="1" s="1"/>
  <c r="L587" i="1"/>
  <c r="K587" i="1"/>
  <c r="E587" i="1"/>
  <c r="R586" i="1"/>
  <c r="O586" i="1"/>
  <c r="N586" i="1"/>
  <c r="M586" i="1"/>
  <c r="Q586" i="1" s="1"/>
  <c r="L586" i="1"/>
  <c r="P586" i="1" s="1"/>
  <c r="K586" i="1"/>
  <c r="E586" i="1"/>
  <c r="R585" i="1"/>
  <c r="O585" i="1"/>
  <c r="Q585" i="1" s="1"/>
  <c r="N585" i="1"/>
  <c r="M585" i="1"/>
  <c r="P585" i="1" s="1"/>
  <c r="L585" i="1"/>
  <c r="K585" i="1"/>
  <c r="E585" i="1"/>
  <c r="R584" i="1"/>
  <c r="O584" i="1"/>
  <c r="Q584" i="1" s="1"/>
  <c r="N584" i="1"/>
  <c r="M584" i="1"/>
  <c r="L584" i="1"/>
  <c r="P584" i="1" s="1"/>
  <c r="K584" i="1"/>
  <c r="E584" i="1"/>
  <c r="R583" i="1"/>
  <c r="O583" i="1"/>
  <c r="Q583" i="1" s="1"/>
  <c r="N583" i="1"/>
  <c r="M583" i="1"/>
  <c r="P583" i="1" s="1"/>
  <c r="L583" i="1"/>
  <c r="K583" i="1"/>
  <c r="E583" i="1"/>
  <c r="R582" i="1"/>
  <c r="O582" i="1"/>
  <c r="N582" i="1"/>
  <c r="M582" i="1"/>
  <c r="Q582" i="1" s="1"/>
  <c r="L582" i="1"/>
  <c r="P582" i="1" s="1"/>
  <c r="K582" i="1"/>
  <c r="E582" i="1"/>
  <c r="R581" i="1"/>
  <c r="O581" i="1"/>
  <c r="Q581" i="1" s="1"/>
  <c r="N581" i="1"/>
  <c r="M581" i="1"/>
  <c r="P581" i="1" s="1"/>
  <c r="L581" i="1"/>
  <c r="K581" i="1"/>
  <c r="E581" i="1"/>
  <c r="R580" i="1"/>
  <c r="O580" i="1"/>
  <c r="Q580" i="1" s="1"/>
  <c r="N580" i="1"/>
  <c r="M580" i="1"/>
  <c r="L580" i="1"/>
  <c r="P580" i="1" s="1"/>
  <c r="K580" i="1"/>
  <c r="E580" i="1"/>
  <c r="R579" i="1"/>
  <c r="O579" i="1"/>
  <c r="Q579" i="1" s="1"/>
  <c r="N579" i="1"/>
  <c r="M579" i="1"/>
  <c r="P579" i="1" s="1"/>
  <c r="L579" i="1"/>
  <c r="K579" i="1"/>
  <c r="E579" i="1"/>
  <c r="R578" i="1"/>
  <c r="O578" i="1"/>
  <c r="N578" i="1"/>
  <c r="M578" i="1"/>
  <c r="Q578" i="1" s="1"/>
  <c r="L578" i="1"/>
  <c r="P578" i="1" s="1"/>
  <c r="K578" i="1"/>
  <c r="E578" i="1"/>
  <c r="R577" i="1"/>
  <c r="O577" i="1"/>
  <c r="Q577" i="1" s="1"/>
  <c r="N577" i="1"/>
  <c r="M577" i="1"/>
  <c r="P577" i="1" s="1"/>
  <c r="L577" i="1"/>
  <c r="K577" i="1"/>
  <c r="E577" i="1"/>
  <c r="R576" i="1"/>
  <c r="O576" i="1"/>
  <c r="Q576" i="1" s="1"/>
  <c r="N576" i="1"/>
  <c r="M576" i="1"/>
  <c r="L576" i="1"/>
  <c r="P576" i="1" s="1"/>
  <c r="K576" i="1"/>
  <c r="E576" i="1"/>
  <c r="R575" i="1"/>
  <c r="O575" i="1"/>
  <c r="Q575" i="1" s="1"/>
  <c r="N575" i="1"/>
  <c r="M575" i="1"/>
  <c r="P575" i="1" s="1"/>
  <c r="L575" i="1"/>
  <c r="K575" i="1"/>
  <c r="E575" i="1"/>
  <c r="R574" i="1"/>
  <c r="O574" i="1"/>
  <c r="N574" i="1"/>
  <c r="M574" i="1"/>
  <c r="Q574" i="1" s="1"/>
  <c r="L574" i="1"/>
  <c r="P574" i="1" s="1"/>
  <c r="K574" i="1"/>
  <c r="E574" i="1"/>
  <c r="R573" i="1"/>
  <c r="O573" i="1"/>
  <c r="Q573" i="1" s="1"/>
  <c r="N573" i="1"/>
  <c r="M573" i="1"/>
  <c r="P573" i="1" s="1"/>
  <c r="L573" i="1"/>
  <c r="K573" i="1"/>
  <c r="E573" i="1"/>
  <c r="R572" i="1"/>
  <c r="O572" i="1"/>
  <c r="Q572" i="1" s="1"/>
  <c r="N572" i="1"/>
  <c r="M572" i="1"/>
  <c r="L572" i="1"/>
  <c r="P572" i="1" s="1"/>
  <c r="K572" i="1"/>
  <c r="E572" i="1"/>
  <c r="R571" i="1"/>
  <c r="O571" i="1"/>
  <c r="Q571" i="1" s="1"/>
  <c r="N571" i="1"/>
  <c r="M571" i="1"/>
  <c r="P571" i="1" s="1"/>
  <c r="L571" i="1"/>
  <c r="K571" i="1"/>
  <c r="E571" i="1"/>
  <c r="R570" i="1"/>
  <c r="O570" i="1"/>
  <c r="N570" i="1"/>
  <c r="M570" i="1"/>
  <c r="Q570" i="1" s="1"/>
  <c r="L570" i="1"/>
  <c r="P570" i="1" s="1"/>
  <c r="K570" i="1"/>
  <c r="E570" i="1"/>
  <c r="R569" i="1"/>
  <c r="O569" i="1"/>
  <c r="Q569" i="1" s="1"/>
  <c r="N569" i="1"/>
  <c r="M569" i="1"/>
  <c r="P569" i="1" s="1"/>
  <c r="L569" i="1"/>
  <c r="K569" i="1"/>
  <c r="E569" i="1"/>
  <c r="R568" i="1"/>
  <c r="O568" i="1"/>
  <c r="Q568" i="1" s="1"/>
  <c r="N568" i="1"/>
  <c r="M568" i="1"/>
  <c r="L568" i="1"/>
  <c r="P568" i="1" s="1"/>
  <c r="K568" i="1"/>
  <c r="E568" i="1"/>
  <c r="R567" i="1"/>
  <c r="O567" i="1"/>
  <c r="Q567" i="1" s="1"/>
  <c r="N567" i="1"/>
  <c r="M567" i="1"/>
  <c r="P567" i="1" s="1"/>
  <c r="L567" i="1"/>
  <c r="K567" i="1"/>
  <c r="E567" i="1"/>
  <c r="R566" i="1"/>
  <c r="O566" i="1"/>
  <c r="N566" i="1"/>
  <c r="M566" i="1"/>
  <c r="Q566" i="1" s="1"/>
  <c r="L566" i="1"/>
  <c r="P566" i="1" s="1"/>
  <c r="K566" i="1"/>
  <c r="E566" i="1"/>
  <c r="R565" i="1"/>
  <c r="O565" i="1"/>
  <c r="Q565" i="1" s="1"/>
  <c r="N565" i="1"/>
  <c r="M565" i="1"/>
  <c r="P565" i="1" s="1"/>
  <c r="L565" i="1"/>
  <c r="K565" i="1"/>
  <c r="E565" i="1"/>
  <c r="R564" i="1"/>
  <c r="O564" i="1"/>
  <c r="Q564" i="1" s="1"/>
  <c r="N564" i="1"/>
  <c r="M564" i="1"/>
  <c r="L564" i="1"/>
  <c r="P564" i="1" s="1"/>
  <c r="K564" i="1"/>
  <c r="E564" i="1"/>
  <c r="R563" i="1"/>
  <c r="O563" i="1"/>
  <c r="Q563" i="1" s="1"/>
  <c r="N563" i="1"/>
  <c r="M563" i="1"/>
  <c r="P563" i="1" s="1"/>
  <c r="L563" i="1"/>
  <c r="K563" i="1"/>
  <c r="E563" i="1"/>
  <c r="R562" i="1"/>
  <c r="O562" i="1"/>
  <c r="N562" i="1"/>
  <c r="M562" i="1"/>
  <c r="Q562" i="1" s="1"/>
  <c r="L562" i="1"/>
  <c r="P562" i="1" s="1"/>
  <c r="K562" i="1"/>
  <c r="E562" i="1"/>
  <c r="R561" i="1"/>
  <c r="O561" i="1"/>
  <c r="Q561" i="1" s="1"/>
  <c r="N561" i="1"/>
  <c r="M561" i="1"/>
  <c r="P561" i="1" s="1"/>
  <c r="L561" i="1"/>
  <c r="K561" i="1"/>
  <c r="E561" i="1"/>
  <c r="R560" i="1"/>
  <c r="O560" i="1"/>
  <c r="Q560" i="1" s="1"/>
  <c r="N560" i="1"/>
  <c r="M560" i="1"/>
  <c r="L560" i="1"/>
  <c r="P560" i="1" s="1"/>
  <c r="K560" i="1"/>
  <c r="E560" i="1"/>
  <c r="R559" i="1"/>
  <c r="O559" i="1"/>
  <c r="Q559" i="1" s="1"/>
  <c r="N559" i="1"/>
  <c r="M559" i="1"/>
  <c r="P559" i="1" s="1"/>
  <c r="L559" i="1"/>
  <c r="K559" i="1"/>
  <c r="E559" i="1"/>
  <c r="R558" i="1"/>
  <c r="O558" i="1"/>
  <c r="N558" i="1"/>
  <c r="M558" i="1"/>
  <c r="Q558" i="1" s="1"/>
  <c r="L558" i="1"/>
  <c r="P558" i="1" s="1"/>
  <c r="K558" i="1"/>
  <c r="E558" i="1"/>
  <c r="R557" i="1"/>
  <c r="O557" i="1"/>
  <c r="Q557" i="1" s="1"/>
  <c r="N557" i="1"/>
  <c r="M557" i="1"/>
  <c r="P557" i="1" s="1"/>
  <c r="L557" i="1"/>
  <c r="K557" i="1"/>
  <c r="E557" i="1"/>
  <c r="R556" i="1"/>
  <c r="O556" i="1"/>
  <c r="Q556" i="1" s="1"/>
  <c r="N556" i="1"/>
  <c r="M556" i="1"/>
  <c r="L556" i="1"/>
  <c r="P556" i="1" s="1"/>
  <c r="K556" i="1"/>
  <c r="E556" i="1"/>
  <c r="R555" i="1"/>
  <c r="O555" i="1"/>
  <c r="Q555" i="1" s="1"/>
  <c r="N555" i="1"/>
  <c r="M555" i="1"/>
  <c r="P555" i="1" s="1"/>
  <c r="L555" i="1"/>
  <c r="K555" i="1"/>
  <c r="E555" i="1"/>
  <c r="R554" i="1"/>
  <c r="O554" i="1"/>
  <c r="N554" i="1"/>
  <c r="M554" i="1"/>
  <c r="Q554" i="1" s="1"/>
  <c r="L554" i="1"/>
  <c r="P554" i="1" s="1"/>
  <c r="K554" i="1"/>
  <c r="E554" i="1"/>
  <c r="R553" i="1"/>
  <c r="O553" i="1"/>
  <c r="Q553" i="1" s="1"/>
  <c r="N553" i="1"/>
  <c r="M553" i="1"/>
  <c r="P553" i="1" s="1"/>
  <c r="L553" i="1"/>
  <c r="K553" i="1"/>
  <c r="E553" i="1"/>
  <c r="R552" i="1"/>
  <c r="O552" i="1"/>
  <c r="Q552" i="1" s="1"/>
  <c r="N552" i="1"/>
  <c r="M552" i="1"/>
  <c r="L552" i="1"/>
  <c r="P552" i="1" s="1"/>
  <c r="K552" i="1"/>
  <c r="E552" i="1"/>
  <c r="R551" i="1"/>
  <c r="O551" i="1"/>
  <c r="Q551" i="1" s="1"/>
  <c r="N551" i="1"/>
  <c r="M551" i="1"/>
  <c r="P551" i="1" s="1"/>
  <c r="L551" i="1"/>
  <c r="K551" i="1"/>
  <c r="E551" i="1"/>
  <c r="R550" i="1"/>
  <c r="O550" i="1"/>
  <c r="N550" i="1"/>
  <c r="M550" i="1"/>
  <c r="Q550" i="1" s="1"/>
  <c r="L550" i="1"/>
  <c r="P550" i="1" s="1"/>
  <c r="K550" i="1"/>
  <c r="E550" i="1"/>
  <c r="R549" i="1"/>
  <c r="O549" i="1"/>
  <c r="Q549" i="1" s="1"/>
  <c r="N549" i="1"/>
  <c r="M549" i="1"/>
  <c r="P549" i="1" s="1"/>
  <c r="L549" i="1"/>
  <c r="K549" i="1"/>
  <c r="E549" i="1"/>
  <c r="R548" i="1"/>
  <c r="O548" i="1"/>
  <c r="Q548" i="1" s="1"/>
  <c r="N548" i="1"/>
  <c r="M548" i="1"/>
  <c r="L548" i="1"/>
  <c r="P548" i="1" s="1"/>
  <c r="K548" i="1"/>
  <c r="E548" i="1"/>
  <c r="R547" i="1"/>
  <c r="O547" i="1"/>
  <c r="Q547" i="1" s="1"/>
  <c r="N547" i="1"/>
  <c r="M547" i="1"/>
  <c r="P547" i="1" s="1"/>
  <c r="L547" i="1"/>
  <c r="K547" i="1"/>
  <c r="E547" i="1"/>
  <c r="R546" i="1"/>
  <c r="O546" i="1"/>
  <c r="N546" i="1"/>
  <c r="M546" i="1"/>
  <c r="Q546" i="1" s="1"/>
  <c r="L546" i="1"/>
  <c r="P546" i="1" s="1"/>
  <c r="K546" i="1"/>
  <c r="E546" i="1"/>
  <c r="R545" i="1"/>
  <c r="O545" i="1"/>
  <c r="Q545" i="1" s="1"/>
  <c r="N545" i="1"/>
  <c r="M545" i="1"/>
  <c r="P545" i="1" s="1"/>
  <c r="L545" i="1"/>
  <c r="K545" i="1"/>
  <c r="E545" i="1"/>
  <c r="R544" i="1"/>
  <c r="O544" i="1"/>
  <c r="Q544" i="1" s="1"/>
  <c r="N544" i="1"/>
  <c r="M544" i="1"/>
  <c r="L544" i="1"/>
  <c r="P544" i="1" s="1"/>
  <c r="K544" i="1"/>
  <c r="E544" i="1"/>
  <c r="R543" i="1"/>
  <c r="O543" i="1"/>
  <c r="Q543" i="1" s="1"/>
  <c r="N543" i="1"/>
  <c r="M543" i="1"/>
  <c r="P543" i="1" s="1"/>
  <c r="L543" i="1"/>
  <c r="K543" i="1"/>
  <c r="E543" i="1"/>
  <c r="R542" i="1"/>
  <c r="O542" i="1"/>
  <c r="N542" i="1"/>
  <c r="M542" i="1"/>
  <c r="Q542" i="1" s="1"/>
  <c r="L542" i="1"/>
  <c r="P542" i="1" s="1"/>
  <c r="K542" i="1"/>
  <c r="E542" i="1"/>
  <c r="R541" i="1"/>
  <c r="O541" i="1"/>
  <c r="Q541" i="1" s="1"/>
  <c r="N541" i="1"/>
  <c r="M541" i="1"/>
  <c r="P541" i="1" s="1"/>
  <c r="L541" i="1"/>
  <c r="K541" i="1"/>
  <c r="E541" i="1"/>
  <c r="R540" i="1"/>
  <c r="O540" i="1"/>
  <c r="Q540" i="1" s="1"/>
  <c r="N540" i="1"/>
  <c r="M540" i="1"/>
  <c r="L540" i="1"/>
  <c r="P540" i="1" s="1"/>
  <c r="K540" i="1"/>
  <c r="E540" i="1"/>
  <c r="R539" i="1"/>
  <c r="O539" i="1"/>
  <c r="Q539" i="1" s="1"/>
  <c r="N539" i="1"/>
  <c r="M539" i="1"/>
  <c r="P539" i="1" s="1"/>
  <c r="L539" i="1"/>
  <c r="K539" i="1"/>
  <c r="E539" i="1"/>
  <c r="R538" i="1"/>
  <c r="O538" i="1"/>
  <c r="N538" i="1"/>
  <c r="M538" i="1"/>
  <c r="Q538" i="1" s="1"/>
  <c r="L538" i="1"/>
  <c r="P538" i="1" s="1"/>
  <c r="K538" i="1"/>
  <c r="E538" i="1"/>
  <c r="R537" i="1"/>
  <c r="O537" i="1"/>
  <c r="Q537" i="1" s="1"/>
  <c r="N537" i="1"/>
  <c r="M537" i="1"/>
  <c r="P537" i="1" s="1"/>
  <c r="L537" i="1"/>
  <c r="K537" i="1"/>
  <c r="E537" i="1"/>
  <c r="R536" i="1"/>
  <c r="O536" i="1"/>
  <c r="Q536" i="1" s="1"/>
  <c r="N536" i="1"/>
  <c r="M536" i="1"/>
  <c r="L536" i="1"/>
  <c r="P536" i="1" s="1"/>
  <c r="K536" i="1"/>
  <c r="E536" i="1"/>
  <c r="R535" i="1"/>
  <c r="O535" i="1"/>
  <c r="Q535" i="1" s="1"/>
  <c r="N535" i="1"/>
  <c r="M535" i="1"/>
  <c r="P535" i="1" s="1"/>
  <c r="L535" i="1"/>
  <c r="K535" i="1"/>
  <c r="E535" i="1"/>
  <c r="R534" i="1"/>
  <c r="O534" i="1"/>
  <c r="N534" i="1"/>
  <c r="M534" i="1"/>
  <c r="Q534" i="1" s="1"/>
  <c r="L534" i="1"/>
  <c r="P534" i="1" s="1"/>
  <c r="K534" i="1"/>
  <c r="E534" i="1"/>
  <c r="R533" i="1"/>
  <c r="O533" i="1"/>
  <c r="Q533" i="1" s="1"/>
  <c r="N533" i="1"/>
  <c r="M533" i="1"/>
  <c r="P533" i="1" s="1"/>
  <c r="L533" i="1"/>
  <c r="K533" i="1"/>
  <c r="E533" i="1"/>
  <c r="R532" i="1"/>
  <c r="O532" i="1"/>
  <c r="Q532" i="1" s="1"/>
  <c r="N532" i="1"/>
  <c r="M532" i="1"/>
  <c r="L532" i="1"/>
  <c r="P532" i="1" s="1"/>
  <c r="K532" i="1"/>
  <c r="E532" i="1"/>
  <c r="R531" i="1"/>
  <c r="O531" i="1"/>
  <c r="Q531" i="1" s="1"/>
  <c r="N531" i="1"/>
  <c r="M531" i="1"/>
  <c r="P531" i="1" s="1"/>
  <c r="L531" i="1"/>
  <c r="K531" i="1"/>
  <c r="E531" i="1"/>
  <c r="R530" i="1"/>
  <c r="O530" i="1"/>
  <c r="N530" i="1"/>
  <c r="M530" i="1"/>
  <c r="Q530" i="1" s="1"/>
  <c r="L530" i="1"/>
  <c r="P530" i="1" s="1"/>
  <c r="K530" i="1"/>
  <c r="E530" i="1"/>
  <c r="R529" i="1"/>
  <c r="O529" i="1"/>
  <c r="Q529" i="1" s="1"/>
  <c r="N529" i="1"/>
  <c r="M529" i="1"/>
  <c r="P529" i="1" s="1"/>
  <c r="L529" i="1"/>
  <c r="K529" i="1"/>
  <c r="E529" i="1"/>
  <c r="R528" i="1"/>
  <c r="O528" i="1"/>
  <c r="Q528" i="1" s="1"/>
  <c r="N528" i="1"/>
  <c r="M528" i="1"/>
  <c r="L528" i="1"/>
  <c r="P528" i="1" s="1"/>
  <c r="K528" i="1"/>
  <c r="E528" i="1"/>
  <c r="R527" i="1"/>
  <c r="O527" i="1"/>
  <c r="Q527" i="1" s="1"/>
  <c r="N527" i="1"/>
  <c r="M527" i="1"/>
  <c r="P527" i="1" s="1"/>
  <c r="L527" i="1"/>
  <c r="K527" i="1"/>
  <c r="E527" i="1"/>
  <c r="R526" i="1"/>
  <c r="O526" i="1"/>
  <c r="N526" i="1"/>
  <c r="M526" i="1"/>
  <c r="Q526" i="1" s="1"/>
  <c r="L526" i="1"/>
  <c r="P526" i="1" s="1"/>
  <c r="K526" i="1"/>
  <c r="E526" i="1"/>
  <c r="R525" i="1"/>
  <c r="O525" i="1"/>
  <c r="Q525" i="1" s="1"/>
  <c r="N525" i="1"/>
  <c r="M525" i="1"/>
  <c r="P525" i="1" s="1"/>
  <c r="L525" i="1"/>
  <c r="K525" i="1"/>
  <c r="E525" i="1"/>
  <c r="R524" i="1"/>
  <c r="O524" i="1"/>
  <c r="Q524" i="1" s="1"/>
  <c r="N524" i="1"/>
  <c r="M524" i="1"/>
  <c r="L524" i="1"/>
  <c r="P524" i="1" s="1"/>
  <c r="K524" i="1"/>
  <c r="E524" i="1"/>
  <c r="R523" i="1"/>
  <c r="O523" i="1"/>
  <c r="Q523" i="1" s="1"/>
  <c r="N523" i="1"/>
  <c r="M523" i="1"/>
  <c r="P523" i="1" s="1"/>
  <c r="L523" i="1"/>
  <c r="K523" i="1"/>
  <c r="E523" i="1"/>
  <c r="R522" i="1"/>
  <c r="O522" i="1"/>
  <c r="N522" i="1"/>
  <c r="M522" i="1"/>
  <c r="Q522" i="1" s="1"/>
  <c r="L522" i="1"/>
  <c r="P522" i="1" s="1"/>
  <c r="K522" i="1"/>
  <c r="E522" i="1"/>
  <c r="R521" i="1"/>
  <c r="O521" i="1"/>
  <c r="Q521" i="1" s="1"/>
  <c r="N521" i="1"/>
  <c r="M521" i="1"/>
  <c r="P521" i="1" s="1"/>
  <c r="L521" i="1"/>
  <c r="K521" i="1"/>
  <c r="E521" i="1"/>
  <c r="R520" i="1"/>
  <c r="O520" i="1"/>
  <c r="Q520" i="1" s="1"/>
  <c r="N520" i="1"/>
  <c r="M520" i="1"/>
  <c r="L520" i="1"/>
  <c r="P520" i="1" s="1"/>
  <c r="K520" i="1"/>
  <c r="E520" i="1"/>
  <c r="R519" i="1"/>
  <c r="O519" i="1"/>
  <c r="Q519" i="1" s="1"/>
  <c r="N519" i="1"/>
  <c r="M519" i="1"/>
  <c r="P519" i="1" s="1"/>
  <c r="L519" i="1"/>
  <c r="K519" i="1"/>
  <c r="E519" i="1"/>
  <c r="R518" i="1"/>
  <c r="O518" i="1"/>
  <c r="N518" i="1"/>
  <c r="M518" i="1"/>
  <c r="Q518" i="1" s="1"/>
  <c r="L518" i="1"/>
  <c r="P518" i="1" s="1"/>
  <c r="K518" i="1"/>
  <c r="E518" i="1"/>
  <c r="R517" i="1"/>
  <c r="O517" i="1"/>
  <c r="Q517" i="1" s="1"/>
  <c r="N517" i="1"/>
  <c r="M517" i="1"/>
  <c r="P517" i="1" s="1"/>
  <c r="L517" i="1"/>
  <c r="K517" i="1"/>
  <c r="E517" i="1"/>
  <c r="R516" i="1"/>
  <c r="O516" i="1"/>
  <c r="Q516" i="1" s="1"/>
  <c r="N516" i="1"/>
  <c r="M516" i="1"/>
  <c r="L516" i="1"/>
  <c r="P516" i="1" s="1"/>
  <c r="K516" i="1"/>
  <c r="E516" i="1"/>
  <c r="R515" i="1"/>
  <c r="O515" i="1"/>
  <c r="Q515" i="1" s="1"/>
  <c r="N515" i="1"/>
  <c r="M515" i="1"/>
  <c r="P515" i="1" s="1"/>
  <c r="L515" i="1"/>
  <c r="K515" i="1"/>
  <c r="E515" i="1"/>
  <c r="R514" i="1"/>
  <c r="O514" i="1"/>
  <c r="N514" i="1"/>
  <c r="M514" i="1"/>
  <c r="Q514" i="1" s="1"/>
  <c r="L514" i="1"/>
  <c r="P514" i="1" s="1"/>
  <c r="K514" i="1"/>
  <c r="E514" i="1"/>
  <c r="R513" i="1"/>
  <c r="O513" i="1"/>
  <c r="Q513" i="1" s="1"/>
  <c r="N513" i="1"/>
  <c r="M513" i="1"/>
  <c r="P513" i="1" s="1"/>
  <c r="L513" i="1"/>
  <c r="K513" i="1"/>
  <c r="E513" i="1"/>
  <c r="R512" i="1"/>
  <c r="O512" i="1"/>
  <c r="Q512" i="1" s="1"/>
  <c r="N512" i="1"/>
  <c r="M512" i="1"/>
  <c r="L512" i="1"/>
  <c r="P512" i="1" s="1"/>
  <c r="K512" i="1"/>
  <c r="E512" i="1"/>
  <c r="R511" i="1"/>
  <c r="O511" i="1"/>
  <c r="Q511" i="1" s="1"/>
  <c r="N511" i="1"/>
  <c r="M511" i="1"/>
  <c r="P511" i="1" s="1"/>
  <c r="L511" i="1"/>
  <c r="K511" i="1"/>
  <c r="E511" i="1"/>
  <c r="R510" i="1"/>
  <c r="O510" i="1"/>
  <c r="N510" i="1"/>
  <c r="M510" i="1"/>
  <c r="Q510" i="1" s="1"/>
  <c r="L510" i="1"/>
  <c r="P510" i="1" s="1"/>
  <c r="K510" i="1"/>
  <c r="E510" i="1"/>
  <c r="R509" i="1"/>
  <c r="O509" i="1"/>
  <c r="Q509" i="1" s="1"/>
  <c r="N509" i="1"/>
  <c r="M509" i="1"/>
  <c r="P509" i="1" s="1"/>
  <c r="L509" i="1"/>
  <c r="K509" i="1"/>
  <c r="E509" i="1"/>
  <c r="R508" i="1"/>
  <c r="O508" i="1"/>
  <c r="Q508" i="1" s="1"/>
  <c r="N508" i="1"/>
  <c r="M508" i="1"/>
  <c r="L508" i="1"/>
  <c r="P508" i="1" s="1"/>
  <c r="K508" i="1"/>
  <c r="E508" i="1"/>
  <c r="R507" i="1"/>
  <c r="O507" i="1"/>
  <c r="Q507" i="1" s="1"/>
  <c r="N507" i="1"/>
  <c r="M507" i="1"/>
  <c r="P507" i="1" s="1"/>
  <c r="L507" i="1"/>
  <c r="K507" i="1"/>
  <c r="E507" i="1"/>
  <c r="R506" i="1"/>
  <c r="O506" i="1"/>
  <c r="N506" i="1"/>
  <c r="M506" i="1"/>
  <c r="Q506" i="1" s="1"/>
  <c r="L506" i="1"/>
  <c r="P506" i="1" s="1"/>
  <c r="K506" i="1"/>
  <c r="E506" i="1"/>
  <c r="R505" i="1"/>
  <c r="O505" i="1"/>
  <c r="Q505" i="1" s="1"/>
  <c r="N505" i="1"/>
  <c r="M505" i="1"/>
  <c r="P505" i="1" s="1"/>
  <c r="L505" i="1"/>
  <c r="K505" i="1"/>
  <c r="E505" i="1"/>
  <c r="R504" i="1"/>
  <c r="O504" i="1"/>
  <c r="Q504" i="1" s="1"/>
  <c r="N504" i="1"/>
  <c r="M504" i="1"/>
  <c r="L504" i="1"/>
  <c r="P504" i="1" s="1"/>
  <c r="K504" i="1"/>
  <c r="E504" i="1"/>
  <c r="R503" i="1"/>
  <c r="O503" i="1"/>
  <c r="Q503" i="1" s="1"/>
  <c r="N503" i="1"/>
  <c r="M503" i="1"/>
  <c r="P503" i="1" s="1"/>
  <c r="L503" i="1"/>
  <c r="K503" i="1"/>
  <c r="E503" i="1"/>
  <c r="R502" i="1"/>
  <c r="O502" i="1"/>
  <c r="N502" i="1"/>
  <c r="M502" i="1"/>
  <c r="Q502" i="1" s="1"/>
  <c r="L502" i="1"/>
  <c r="P502" i="1" s="1"/>
  <c r="K502" i="1"/>
  <c r="E502" i="1"/>
  <c r="R501" i="1"/>
  <c r="O501" i="1"/>
  <c r="Q501" i="1" s="1"/>
  <c r="N501" i="1"/>
  <c r="M501" i="1"/>
  <c r="P501" i="1" s="1"/>
  <c r="L501" i="1"/>
  <c r="K501" i="1"/>
  <c r="E501" i="1"/>
  <c r="R500" i="1"/>
  <c r="O500" i="1"/>
  <c r="Q500" i="1" s="1"/>
  <c r="N500" i="1"/>
  <c r="M500" i="1"/>
  <c r="L500" i="1"/>
  <c r="P500" i="1" s="1"/>
  <c r="K500" i="1"/>
  <c r="E500" i="1"/>
  <c r="R499" i="1"/>
  <c r="O499" i="1"/>
  <c r="Q499" i="1" s="1"/>
  <c r="N499" i="1"/>
  <c r="M499" i="1"/>
  <c r="P499" i="1" s="1"/>
  <c r="L499" i="1"/>
  <c r="K499" i="1"/>
  <c r="E499" i="1"/>
  <c r="R498" i="1"/>
  <c r="O498" i="1"/>
  <c r="N498" i="1"/>
  <c r="M498" i="1"/>
  <c r="Q498" i="1" s="1"/>
  <c r="L498" i="1"/>
  <c r="P498" i="1" s="1"/>
  <c r="K498" i="1"/>
  <c r="E498" i="1"/>
  <c r="R497" i="1"/>
  <c r="O497" i="1"/>
  <c r="Q497" i="1" s="1"/>
  <c r="N497" i="1"/>
  <c r="M497" i="1"/>
  <c r="P497" i="1" s="1"/>
  <c r="L497" i="1"/>
  <c r="K497" i="1"/>
  <c r="E497" i="1"/>
  <c r="R496" i="1"/>
  <c r="O496" i="1"/>
  <c r="Q496" i="1" s="1"/>
  <c r="N496" i="1"/>
  <c r="M496" i="1"/>
  <c r="L496" i="1"/>
  <c r="P496" i="1" s="1"/>
  <c r="K496" i="1"/>
  <c r="E496" i="1"/>
  <c r="R495" i="1"/>
  <c r="O495" i="1"/>
  <c r="Q495" i="1" s="1"/>
  <c r="N495" i="1"/>
  <c r="M495" i="1"/>
  <c r="P495" i="1" s="1"/>
  <c r="L495" i="1"/>
  <c r="K495" i="1"/>
  <c r="E495" i="1"/>
  <c r="R494" i="1"/>
  <c r="O494" i="1"/>
  <c r="N494" i="1"/>
  <c r="M494" i="1"/>
  <c r="Q494" i="1" s="1"/>
  <c r="L494" i="1"/>
  <c r="P494" i="1" s="1"/>
  <c r="K494" i="1"/>
  <c r="E494" i="1"/>
  <c r="R493" i="1"/>
  <c r="O493" i="1"/>
  <c r="Q493" i="1" s="1"/>
  <c r="N493" i="1"/>
  <c r="M493" i="1"/>
  <c r="P493" i="1" s="1"/>
  <c r="L493" i="1"/>
  <c r="K493" i="1"/>
  <c r="E493" i="1"/>
  <c r="R492" i="1"/>
  <c r="O492" i="1"/>
  <c r="Q492" i="1" s="1"/>
  <c r="N492" i="1"/>
  <c r="M492" i="1"/>
  <c r="L492" i="1"/>
  <c r="P492" i="1" s="1"/>
  <c r="K492" i="1"/>
  <c r="E492" i="1"/>
  <c r="R491" i="1"/>
  <c r="O491" i="1"/>
  <c r="Q491" i="1" s="1"/>
  <c r="N491" i="1"/>
  <c r="M491" i="1"/>
  <c r="P491" i="1" s="1"/>
  <c r="L491" i="1"/>
  <c r="K491" i="1"/>
  <c r="E491" i="1"/>
  <c r="R490" i="1"/>
  <c r="O490" i="1"/>
  <c r="N490" i="1"/>
  <c r="M490" i="1"/>
  <c r="Q490" i="1" s="1"/>
  <c r="L490" i="1"/>
  <c r="P490" i="1" s="1"/>
  <c r="K490" i="1"/>
  <c r="E490" i="1"/>
  <c r="R489" i="1"/>
  <c r="O489" i="1"/>
  <c r="Q489" i="1" s="1"/>
  <c r="N489" i="1"/>
  <c r="M489" i="1"/>
  <c r="P489" i="1" s="1"/>
  <c r="L489" i="1"/>
  <c r="K489" i="1"/>
  <c r="E489" i="1"/>
  <c r="R488" i="1"/>
  <c r="O488" i="1"/>
  <c r="Q488" i="1" s="1"/>
  <c r="N488" i="1"/>
  <c r="M488" i="1"/>
  <c r="L488" i="1"/>
  <c r="P488" i="1" s="1"/>
  <c r="K488" i="1"/>
  <c r="E488" i="1"/>
  <c r="R487" i="1"/>
  <c r="O487" i="1"/>
  <c r="Q487" i="1" s="1"/>
  <c r="N487" i="1"/>
  <c r="M487" i="1"/>
  <c r="P487" i="1" s="1"/>
  <c r="L487" i="1"/>
  <c r="K487" i="1"/>
  <c r="E487" i="1"/>
  <c r="R486" i="1"/>
  <c r="O486" i="1"/>
  <c r="N486" i="1"/>
  <c r="M486" i="1"/>
  <c r="Q486" i="1" s="1"/>
  <c r="L486" i="1"/>
  <c r="P486" i="1" s="1"/>
  <c r="K486" i="1"/>
  <c r="E486" i="1"/>
  <c r="R485" i="1"/>
  <c r="O485" i="1"/>
  <c r="Q485" i="1" s="1"/>
  <c r="N485" i="1"/>
  <c r="M485" i="1"/>
  <c r="P485" i="1" s="1"/>
  <c r="L485" i="1"/>
  <c r="K485" i="1"/>
  <c r="E485" i="1"/>
  <c r="R484" i="1"/>
  <c r="O484" i="1"/>
  <c r="Q484" i="1" s="1"/>
  <c r="N484" i="1"/>
  <c r="M484" i="1"/>
  <c r="L484" i="1"/>
  <c r="P484" i="1" s="1"/>
  <c r="K484" i="1"/>
  <c r="E484" i="1"/>
  <c r="R483" i="1"/>
  <c r="O483" i="1"/>
  <c r="Q483" i="1" s="1"/>
  <c r="N483" i="1"/>
  <c r="M483" i="1"/>
  <c r="P483" i="1" s="1"/>
  <c r="L483" i="1"/>
  <c r="K483" i="1"/>
  <c r="E483" i="1"/>
  <c r="R482" i="1"/>
  <c r="O482" i="1"/>
  <c r="N482" i="1"/>
  <c r="M482" i="1"/>
  <c r="Q482" i="1" s="1"/>
  <c r="L482" i="1"/>
  <c r="P482" i="1" s="1"/>
  <c r="K482" i="1"/>
  <c r="E482" i="1"/>
  <c r="R481" i="1"/>
  <c r="O481" i="1"/>
  <c r="Q481" i="1" s="1"/>
  <c r="N481" i="1"/>
  <c r="M481" i="1"/>
  <c r="P481" i="1" s="1"/>
  <c r="L481" i="1"/>
  <c r="K481" i="1"/>
  <c r="E481" i="1"/>
  <c r="R480" i="1"/>
  <c r="O480" i="1"/>
  <c r="Q480" i="1" s="1"/>
  <c r="N480" i="1"/>
  <c r="M480" i="1"/>
  <c r="L480" i="1"/>
  <c r="P480" i="1" s="1"/>
  <c r="K480" i="1"/>
  <c r="E480" i="1"/>
  <c r="R479" i="1"/>
  <c r="O479" i="1"/>
  <c r="Q479" i="1" s="1"/>
  <c r="N479" i="1"/>
  <c r="M479" i="1"/>
  <c r="P479" i="1" s="1"/>
  <c r="L479" i="1"/>
  <c r="K479" i="1"/>
  <c r="E479" i="1"/>
  <c r="R478" i="1"/>
  <c r="O478" i="1"/>
  <c r="N478" i="1"/>
  <c r="M478" i="1"/>
  <c r="Q478" i="1" s="1"/>
  <c r="L478" i="1"/>
  <c r="P478" i="1" s="1"/>
  <c r="K478" i="1"/>
  <c r="E478" i="1"/>
  <c r="R477" i="1"/>
  <c r="O477" i="1"/>
  <c r="Q477" i="1" s="1"/>
  <c r="N477" i="1"/>
  <c r="M477" i="1"/>
  <c r="P477" i="1" s="1"/>
  <c r="L477" i="1"/>
  <c r="K477" i="1"/>
  <c r="E477" i="1"/>
  <c r="R476" i="1"/>
  <c r="O476" i="1"/>
  <c r="Q476" i="1" s="1"/>
  <c r="N476" i="1"/>
  <c r="M476" i="1"/>
  <c r="L476" i="1"/>
  <c r="P476" i="1" s="1"/>
  <c r="K476" i="1"/>
  <c r="E476" i="1"/>
  <c r="R475" i="1"/>
  <c r="O475" i="1"/>
  <c r="Q475" i="1" s="1"/>
  <c r="N475" i="1"/>
  <c r="M475" i="1"/>
  <c r="P475" i="1" s="1"/>
  <c r="L475" i="1"/>
  <c r="K475" i="1"/>
  <c r="E475" i="1"/>
  <c r="R474" i="1"/>
  <c r="O474" i="1"/>
  <c r="N474" i="1"/>
  <c r="M474" i="1"/>
  <c r="Q474" i="1" s="1"/>
  <c r="L474" i="1"/>
  <c r="P474" i="1" s="1"/>
  <c r="K474" i="1"/>
  <c r="E474" i="1"/>
  <c r="R473" i="1"/>
  <c r="O473" i="1"/>
  <c r="Q473" i="1" s="1"/>
  <c r="N473" i="1"/>
  <c r="M473" i="1"/>
  <c r="P473" i="1" s="1"/>
  <c r="L473" i="1"/>
  <c r="K473" i="1"/>
  <c r="E473" i="1"/>
  <c r="R472" i="1"/>
  <c r="O472" i="1"/>
  <c r="Q472" i="1" s="1"/>
  <c r="N472" i="1"/>
  <c r="M472" i="1"/>
  <c r="L472" i="1"/>
  <c r="P472" i="1" s="1"/>
  <c r="K472" i="1"/>
  <c r="E472" i="1"/>
  <c r="R471" i="1"/>
  <c r="O471" i="1"/>
  <c r="Q471" i="1" s="1"/>
  <c r="N471" i="1"/>
  <c r="M471" i="1"/>
  <c r="P471" i="1" s="1"/>
  <c r="L471" i="1"/>
  <c r="K471" i="1"/>
  <c r="E471" i="1"/>
  <c r="R470" i="1"/>
  <c r="O470" i="1"/>
  <c r="N470" i="1"/>
  <c r="M470" i="1"/>
  <c r="Q470" i="1" s="1"/>
  <c r="L470" i="1"/>
  <c r="P470" i="1" s="1"/>
  <c r="K470" i="1"/>
  <c r="E470" i="1"/>
  <c r="R469" i="1"/>
  <c r="O469" i="1"/>
  <c r="Q469" i="1" s="1"/>
  <c r="N469" i="1"/>
  <c r="M469" i="1"/>
  <c r="P469" i="1" s="1"/>
  <c r="L469" i="1"/>
  <c r="K469" i="1"/>
  <c r="E469" i="1"/>
  <c r="R468" i="1"/>
  <c r="O468" i="1"/>
  <c r="Q468" i="1" s="1"/>
  <c r="N468" i="1"/>
  <c r="M468" i="1"/>
  <c r="L468" i="1"/>
  <c r="P468" i="1" s="1"/>
  <c r="K468" i="1"/>
  <c r="E468" i="1"/>
  <c r="R467" i="1"/>
  <c r="O467" i="1"/>
  <c r="Q467" i="1" s="1"/>
  <c r="N467" i="1"/>
  <c r="M467" i="1"/>
  <c r="P467" i="1" s="1"/>
  <c r="L467" i="1"/>
  <c r="K467" i="1"/>
  <c r="E467" i="1"/>
  <c r="R466" i="1"/>
  <c r="O466" i="1"/>
  <c r="N466" i="1"/>
  <c r="M466" i="1"/>
  <c r="Q466" i="1" s="1"/>
  <c r="L466" i="1"/>
  <c r="P466" i="1" s="1"/>
  <c r="K466" i="1"/>
  <c r="E466" i="1"/>
  <c r="R465" i="1"/>
  <c r="O465" i="1"/>
  <c r="Q465" i="1" s="1"/>
  <c r="N465" i="1"/>
  <c r="M465" i="1"/>
  <c r="P465" i="1" s="1"/>
  <c r="L465" i="1"/>
  <c r="K465" i="1"/>
  <c r="E465" i="1"/>
  <c r="R464" i="1"/>
  <c r="O464" i="1"/>
  <c r="Q464" i="1" s="1"/>
  <c r="N464" i="1"/>
  <c r="M464" i="1"/>
  <c r="L464" i="1"/>
  <c r="P464" i="1" s="1"/>
  <c r="K464" i="1"/>
  <c r="E464" i="1"/>
  <c r="R463" i="1"/>
  <c r="O463" i="1"/>
  <c r="Q463" i="1" s="1"/>
  <c r="N463" i="1"/>
  <c r="M463" i="1"/>
  <c r="P463" i="1" s="1"/>
  <c r="L463" i="1"/>
  <c r="K463" i="1"/>
  <c r="E463" i="1"/>
  <c r="R462" i="1"/>
  <c r="O462" i="1"/>
  <c r="N462" i="1"/>
  <c r="M462" i="1"/>
  <c r="Q462" i="1" s="1"/>
  <c r="L462" i="1"/>
  <c r="P462" i="1" s="1"/>
  <c r="K462" i="1"/>
  <c r="E462" i="1"/>
  <c r="R461" i="1"/>
  <c r="O461" i="1"/>
  <c r="Q461" i="1" s="1"/>
  <c r="N461" i="1"/>
  <c r="M461" i="1"/>
  <c r="P461" i="1" s="1"/>
  <c r="L461" i="1"/>
  <c r="K461" i="1"/>
  <c r="E461" i="1"/>
  <c r="R460" i="1"/>
  <c r="O460" i="1"/>
  <c r="Q460" i="1" s="1"/>
  <c r="N460" i="1"/>
  <c r="M460" i="1"/>
  <c r="L460" i="1"/>
  <c r="P460" i="1" s="1"/>
  <c r="K460" i="1"/>
  <c r="E460" i="1"/>
  <c r="R459" i="1"/>
  <c r="O459" i="1"/>
  <c r="N459" i="1"/>
  <c r="M459" i="1"/>
  <c r="P459" i="1" s="1"/>
  <c r="L459" i="1"/>
  <c r="K459" i="1"/>
  <c r="E459" i="1"/>
  <c r="R458" i="1"/>
  <c r="O458" i="1"/>
  <c r="N458" i="1"/>
  <c r="M458" i="1"/>
  <c r="Q458" i="1" s="1"/>
  <c r="L458" i="1"/>
  <c r="P458" i="1" s="1"/>
  <c r="K458" i="1"/>
  <c r="E458" i="1"/>
  <c r="R457" i="1"/>
  <c r="O457" i="1"/>
  <c r="Q457" i="1" s="1"/>
  <c r="N457" i="1"/>
  <c r="M457" i="1"/>
  <c r="P457" i="1" s="1"/>
  <c r="L457" i="1"/>
  <c r="K457" i="1"/>
  <c r="E457" i="1"/>
  <c r="R456" i="1"/>
  <c r="O456" i="1"/>
  <c r="Q456" i="1" s="1"/>
  <c r="N456" i="1"/>
  <c r="M456" i="1"/>
  <c r="P456" i="1" s="1"/>
  <c r="L456" i="1"/>
  <c r="K456" i="1"/>
  <c r="E456" i="1"/>
  <c r="R455" i="1"/>
  <c r="O455" i="1"/>
  <c r="Q455" i="1" s="1"/>
  <c r="N455" i="1"/>
  <c r="M455" i="1"/>
  <c r="L455" i="1"/>
  <c r="P455" i="1" s="1"/>
  <c r="K455" i="1"/>
  <c r="E455" i="1"/>
  <c r="R454" i="1"/>
  <c r="O454" i="1"/>
  <c r="Q454" i="1" s="1"/>
  <c r="N454" i="1"/>
  <c r="M454" i="1"/>
  <c r="P454" i="1" s="1"/>
  <c r="L454" i="1"/>
  <c r="K454" i="1"/>
  <c r="E454" i="1"/>
  <c r="R453" i="1"/>
  <c r="O453" i="1"/>
  <c r="N453" i="1"/>
  <c r="M453" i="1"/>
  <c r="Q453" i="1" s="1"/>
  <c r="L453" i="1"/>
  <c r="P453" i="1" s="1"/>
  <c r="K453" i="1"/>
  <c r="E453" i="1"/>
  <c r="R452" i="1"/>
  <c r="Q452" i="1"/>
  <c r="O452" i="1"/>
  <c r="N452" i="1"/>
  <c r="M452" i="1"/>
  <c r="P452" i="1" s="1"/>
  <c r="L452" i="1"/>
  <c r="K452" i="1"/>
  <c r="E452" i="1"/>
  <c r="R451" i="1"/>
  <c r="O451" i="1"/>
  <c r="Q451" i="1" s="1"/>
  <c r="N451" i="1"/>
  <c r="M451" i="1"/>
  <c r="L451" i="1"/>
  <c r="P451" i="1" s="1"/>
  <c r="K451" i="1"/>
  <c r="E451" i="1"/>
  <c r="R450" i="1"/>
  <c r="O450" i="1"/>
  <c r="Q450" i="1" s="1"/>
  <c r="N450" i="1"/>
  <c r="M450" i="1"/>
  <c r="P450" i="1" s="1"/>
  <c r="L450" i="1"/>
  <c r="K450" i="1"/>
  <c r="E450" i="1"/>
  <c r="R449" i="1"/>
  <c r="O449" i="1"/>
  <c r="N449" i="1"/>
  <c r="M449" i="1"/>
  <c r="Q449" i="1" s="1"/>
  <c r="L449" i="1"/>
  <c r="P449" i="1" s="1"/>
  <c r="K449" i="1"/>
  <c r="E449" i="1"/>
  <c r="R448" i="1"/>
  <c r="O448" i="1"/>
  <c r="N448" i="1"/>
  <c r="M448" i="1"/>
  <c r="P448" i="1" s="1"/>
  <c r="L448" i="1"/>
  <c r="K448" i="1"/>
  <c r="E448" i="1"/>
  <c r="R447" i="1"/>
  <c r="O447" i="1"/>
  <c r="Q447" i="1" s="1"/>
  <c r="N447" i="1"/>
  <c r="M447" i="1"/>
  <c r="L447" i="1"/>
  <c r="P447" i="1" s="1"/>
  <c r="K447" i="1"/>
  <c r="E447" i="1"/>
  <c r="R446" i="1"/>
  <c r="O446" i="1"/>
  <c r="Q446" i="1" s="1"/>
  <c r="N446" i="1"/>
  <c r="M446" i="1"/>
  <c r="P446" i="1" s="1"/>
  <c r="L446" i="1"/>
  <c r="K446" i="1"/>
  <c r="E446" i="1"/>
  <c r="R445" i="1"/>
  <c r="O445" i="1"/>
  <c r="N445" i="1"/>
  <c r="M445" i="1"/>
  <c r="Q445" i="1" s="1"/>
  <c r="L445" i="1"/>
  <c r="P445" i="1" s="1"/>
  <c r="K445" i="1"/>
  <c r="E445" i="1"/>
  <c r="R444" i="1"/>
  <c r="Q444" i="1"/>
  <c r="O444" i="1"/>
  <c r="N444" i="1"/>
  <c r="M444" i="1"/>
  <c r="P444" i="1" s="1"/>
  <c r="L444" i="1"/>
  <c r="K444" i="1"/>
  <c r="E444" i="1"/>
  <c r="R443" i="1"/>
  <c r="O443" i="1"/>
  <c r="Q443" i="1" s="1"/>
  <c r="N443" i="1"/>
  <c r="M443" i="1"/>
  <c r="L443" i="1"/>
  <c r="P443" i="1" s="1"/>
  <c r="K443" i="1"/>
  <c r="E443" i="1"/>
  <c r="R442" i="1"/>
  <c r="O442" i="1"/>
  <c r="Q442" i="1" s="1"/>
  <c r="N442" i="1"/>
  <c r="M442" i="1"/>
  <c r="P442" i="1" s="1"/>
  <c r="L442" i="1"/>
  <c r="K442" i="1"/>
  <c r="E442" i="1"/>
  <c r="R441" i="1"/>
  <c r="O441" i="1"/>
  <c r="N441" i="1"/>
  <c r="M441" i="1"/>
  <c r="Q441" i="1" s="1"/>
  <c r="L441" i="1"/>
  <c r="P441" i="1" s="1"/>
  <c r="K441" i="1"/>
  <c r="E441" i="1"/>
  <c r="R440" i="1"/>
  <c r="O440" i="1"/>
  <c r="N440" i="1"/>
  <c r="M440" i="1"/>
  <c r="P440" i="1" s="1"/>
  <c r="L440" i="1"/>
  <c r="K440" i="1"/>
  <c r="E440" i="1"/>
  <c r="R439" i="1"/>
  <c r="O439" i="1"/>
  <c r="Q439" i="1" s="1"/>
  <c r="N439" i="1"/>
  <c r="M439" i="1"/>
  <c r="L439" i="1"/>
  <c r="P439" i="1" s="1"/>
  <c r="K439" i="1"/>
  <c r="E439" i="1"/>
  <c r="R438" i="1"/>
  <c r="O438" i="1"/>
  <c r="Q438" i="1" s="1"/>
  <c r="N438" i="1"/>
  <c r="M438" i="1"/>
  <c r="P438" i="1" s="1"/>
  <c r="L438" i="1"/>
  <c r="K438" i="1"/>
  <c r="E438" i="1"/>
  <c r="R437" i="1"/>
  <c r="O437" i="1"/>
  <c r="N437" i="1"/>
  <c r="M437" i="1"/>
  <c r="Q437" i="1" s="1"/>
  <c r="L437" i="1"/>
  <c r="P437" i="1" s="1"/>
  <c r="K437" i="1"/>
  <c r="E437" i="1"/>
  <c r="R436" i="1"/>
  <c r="Q436" i="1"/>
  <c r="O436" i="1"/>
  <c r="N436" i="1"/>
  <c r="M436" i="1"/>
  <c r="P436" i="1" s="1"/>
  <c r="L436" i="1"/>
  <c r="K436" i="1"/>
  <c r="E436" i="1"/>
  <c r="R435" i="1"/>
  <c r="O435" i="1"/>
  <c r="Q435" i="1" s="1"/>
  <c r="N435" i="1"/>
  <c r="M435" i="1"/>
  <c r="L435" i="1"/>
  <c r="P435" i="1" s="1"/>
  <c r="K435" i="1"/>
  <c r="E435" i="1"/>
  <c r="R434" i="1"/>
  <c r="O434" i="1"/>
  <c r="Q434" i="1" s="1"/>
  <c r="N434" i="1"/>
  <c r="M434" i="1"/>
  <c r="P434" i="1" s="1"/>
  <c r="L434" i="1"/>
  <c r="K434" i="1"/>
  <c r="E434" i="1"/>
  <c r="R433" i="1"/>
  <c r="O433" i="1"/>
  <c r="N433" i="1"/>
  <c r="M433" i="1"/>
  <c r="Q433" i="1" s="1"/>
  <c r="L433" i="1"/>
  <c r="P433" i="1" s="1"/>
  <c r="K433" i="1"/>
  <c r="E433" i="1"/>
  <c r="R432" i="1"/>
  <c r="O432" i="1"/>
  <c r="N432" i="1"/>
  <c r="M432" i="1"/>
  <c r="P432" i="1" s="1"/>
  <c r="L432" i="1"/>
  <c r="K432" i="1"/>
  <c r="E432" i="1"/>
  <c r="R431" i="1"/>
  <c r="O431" i="1"/>
  <c r="Q431" i="1" s="1"/>
  <c r="N431" i="1"/>
  <c r="M431" i="1"/>
  <c r="L431" i="1"/>
  <c r="P431" i="1" s="1"/>
  <c r="K431" i="1"/>
  <c r="E431" i="1"/>
  <c r="R430" i="1"/>
  <c r="O430" i="1"/>
  <c r="Q430" i="1" s="1"/>
  <c r="N430" i="1"/>
  <c r="M430" i="1"/>
  <c r="P430" i="1" s="1"/>
  <c r="L430" i="1"/>
  <c r="K430" i="1"/>
  <c r="E430" i="1"/>
  <c r="R429" i="1"/>
  <c r="O429" i="1"/>
  <c r="N429" i="1"/>
  <c r="M429" i="1"/>
  <c r="Q429" i="1" s="1"/>
  <c r="L429" i="1"/>
  <c r="P429" i="1" s="1"/>
  <c r="K429" i="1"/>
  <c r="E429" i="1"/>
  <c r="R428" i="1"/>
  <c r="Q428" i="1"/>
  <c r="O428" i="1"/>
  <c r="N428" i="1"/>
  <c r="M428" i="1"/>
  <c r="P428" i="1" s="1"/>
  <c r="L428" i="1"/>
  <c r="K428" i="1"/>
  <c r="E428" i="1"/>
  <c r="R427" i="1"/>
  <c r="O427" i="1"/>
  <c r="Q427" i="1" s="1"/>
  <c r="N427" i="1"/>
  <c r="M427" i="1"/>
  <c r="L427" i="1"/>
  <c r="P427" i="1" s="1"/>
  <c r="K427" i="1"/>
  <c r="E427" i="1"/>
  <c r="R426" i="1"/>
  <c r="O426" i="1"/>
  <c r="Q426" i="1" s="1"/>
  <c r="N426" i="1"/>
  <c r="M426" i="1"/>
  <c r="P426" i="1" s="1"/>
  <c r="L426" i="1"/>
  <c r="K426" i="1"/>
  <c r="E426" i="1"/>
  <c r="R425" i="1"/>
  <c r="O425" i="1"/>
  <c r="N425" i="1"/>
  <c r="M425" i="1"/>
  <c r="Q425" i="1" s="1"/>
  <c r="L425" i="1"/>
  <c r="P425" i="1" s="1"/>
  <c r="K425" i="1"/>
  <c r="E425" i="1"/>
  <c r="R424" i="1"/>
  <c r="O424" i="1"/>
  <c r="N424" i="1"/>
  <c r="M424" i="1"/>
  <c r="P424" i="1" s="1"/>
  <c r="L424" i="1"/>
  <c r="K424" i="1"/>
  <c r="E424" i="1"/>
  <c r="R423" i="1"/>
  <c r="O423" i="1"/>
  <c r="Q423" i="1" s="1"/>
  <c r="N423" i="1"/>
  <c r="M423" i="1"/>
  <c r="L423" i="1"/>
  <c r="P423" i="1" s="1"/>
  <c r="K423" i="1"/>
  <c r="E423" i="1"/>
  <c r="R422" i="1"/>
  <c r="O422" i="1"/>
  <c r="Q422" i="1" s="1"/>
  <c r="N422" i="1"/>
  <c r="M422" i="1"/>
  <c r="P422" i="1" s="1"/>
  <c r="L422" i="1"/>
  <c r="K422" i="1"/>
  <c r="E422" i="1"/>
  <c r="R421" i="1"/>
  <c r="O421" i="1"/>
  <c r="N421" i="1"/>
  <c r="M421" i="1"/>
  <c r="Q421" i="1" s="1"/>
  <c r="L421" i="1"/>
  <c r="P421" i="1" s="1"/>
  <c r="K421" i="1"/>
  <c r="E421" i="1"/>
  <c r="R420" i="1"/>
  <c r="Q420" i="1"/>
  <c r="O420" i="1"/>
  <c r="N420" i="1"/>
  <c r="M420" i="1"/>
  <c r="P420" i="1" s="1"/>
  <c r="L420" i="1"/>
  <c r="K420" i="1"/>
  <c r="E420" i="1"/>
  <c r="R419" i="1"/>
  <c r="O419" i="1"/>
  <c r="Q419" i="1" s="1"/>
  <c r="N419" i="1"/>
  <c r="M419" i="1"/>
  <c r="L419" i="1"/>
  <c r="P419" i="1" s="1"/>
  <c r="K419" i="1"/>
  <c r="E419" i="1"/>
  <c r="R418" i="1"/>
  <c r="O418" i="1"/>
  <c r="Q418" i="1" s="1"/>
  <c r="N418" i="1"/>
  <c r="M418" i="1"/>
  <c r="P418" i="1" s="1"/>
  <c r="L418" i="1"/>
  <c r="K418" i="1"/>
  <c r="E418" i="1"/>
  <c r="R417" i="1"/>
  <c r="O417" i="1"/>
  <c r="N417" i="1"/>
  <c r="M417" i="1"/>
  <c r="Q417" i="1" s="1"/>
  <c r="L417" i="1"/>
  <c r="P417" i="1" s="1"/>
  <c r="K417" i="1"/>
  <c r="E417" i="1"/>
  <c r="R416" i="1"/>
  <c r="O416" i="1"/>
  <c r="N416" i="1"/>
  <c r="M416" i="1"/>
  <c r="P416" i="1" s="1"/>
  <c r="L416" i="1"/>
  <c r="K416" i="1"/>
  <c r="E416" i="1"/>
  <c r="R415" i="1"/>
  <c r="O415" i="1"/>
  <c r="Q415" i="1" s="1"/>
  <c r="N415" i="1"/>
  <c r="M415" i="1"/>
  <c r="L415" i="1"/>
  <c r="P415" i="1" s="1"/>
  <c r="K415" i="1"/>
  <c r="E415" i="1"/>
  <c r="R414" i="1"/>
  <c r="O414" i="1"/>
  <c r="Q414" i="1" s="1"/>
  <c r="N414" i="1"/>
  <c r="M414" i="1"/>
  <c r="P414" i="1" s="1"/>
  <c r="L414" i="1"/>
  <c r="K414" i="1"/>
  <c r="E414" i="1"/>
  <c r="R413" i="1"/>
  <c r="O413" i="1"/>
  <c r="N413" i="1"/>
  <c r="M413" i="1"/>
  <c r="Q413" i="1" s="1"/>
  <c r="L413" i="1"/>
  <c r="P413" i="1" s="1"/>
  <c r="K413" i="1"/>
  <c r="E413" i="1"/>
  <c r="R412" i="1"/>
  <c r="Q412" i="1"/>
  <c r="O412" i="1"/>
  <c r="N412" i="1"/>
  <c r="M412" i="1"/>
  <c r="P412" i="1" s="1"/>
  <c r="L412" i="1"/>
  <c r="K412" i="1"/>
  <c r="E412" i="1"/>
  <c r="R411" i="1"/>
  <c r="O411" i="1"/>
  <c r="Q411" i="1" s="1"/>
  <c r="N411" i="1"/>
  <c r="M411" i="1"/>
  <c r="L411" i="1"/>
  <c r="P411" i="1" s="1"/>
  <c r="K411" i="1"/>
  <c r="E411" i="1"/>
  <c r="R410" i="1"/>
  <c r="O410" i="1"/>
  <c r="Q410" i="1" s="1"/>
  <c r="N410" i="1"/>
  <c r="M410" i="1"/>
  <c r="P410" i="1" s="1"/>
  <c r="L410" i="1"/>
  <c r="K410" i="1"/>
  <c r="E410" i="1"/>
  <c r="R409" i="1"/>
  <c r="O409" i="1"/>
  <c r="N409" i="1"/>
  <c r="M409" i="1"/>
  <c r="Q409" i="1" s="1"/>
  <c r="L409" i="1"/>
  <c r="P409" i="1" s="1"/>
  <c r="K409" i="1"/>
  <c r="E409" i="1"/>
  <c r="R408" i="1"/>
  <c r="O408" i="1"/>
  <c r="N408" i="1"/>
  <c r="M408" i="1"/>
  <c r="P408" i="1" s="1"/>
  <c r="L408" i="1"/>
  <c r="K408" i="1"/>
  <c r="E408" i="1"/>
  <c r="R407" i="1"/>
  <c r="O407" i="1"/>
  <c r="Q407" i="1" s="1"/>
  <c r="N407" i="1"/>
  <c r="M407" i="1"/>
  <c r="L407" i="1"/>
  <c r="P407" i="1" s="1"/>
  <c r="K407" i="1"/>
  <c r="E407" i="1"/>
  <c r="R406" i="1"/>
  <c r="O406" i="1"/>
  <c r="Q406" i="1" s="1"/>
  <c r="N406" i="1"/>
  <c r="M406" i="1"/>
  <c r="P406" i="1" s="1"/>
  <c r="L406" i="1"/>
  <c r="K406" i="1"/>
  <c r="E406" i="1"/>
  <c r="R405" i="1"/>
  <c r="O405" i="1"/>
  <c r="N405" i="1"/>
  <c r="M405" i="1"/>
  <c r="Q405" i="1" s="1"/>
  <c r="L405" i="1"/>
  <c r="P405" i="1" s="1"/>
  <c r="K405" i="1"/>
  <c r="E405" i="1"/>
  <c r="R404" i="1"/>
  <c r="Q404" i="1"/>
  <c r="O404" i="1"/>
  <c r="N404" i="1"/>
  <c r="M404" i="1"/>
  <c r="P404" i="1" s="1"/>
  <c r="L404" i="1"/>
  <c r="K404" i="1"/>
  <c r="E404" i="1"/>
  <c r="R403" i="1"/>
  <c r="O403" i="1"/>
  <c r="Q403" i="1" s="1"/>
  <c r="N403" i="1"/>
  <c r="M403" i="1"/>
  <c r="L403" i="1"/>
  <c r="P403" i="1" s="1"/>
  <c r="K403" i="1"/>
  <c r="E403" i="1"/>
  <c r="R402" i="1"/>
  <c r="O402" i="1"/>
  <c r="Q402" i="1" s="1"/>
  <c r="N402" i="1"/>
  <c r="M402" i="1"/>
  <c r="P402" i="1" s="1"/>
  <c r="L402" i="1"/>
  <c r="K402" i="1"/>
  <c r="E402" i="1"/>
  <c r="R401" i="1"/>
  <c r="O401" i="1"/>
  <c r="N401" i="1"/>
  <c r="M401" i="1"/>
  <c r="Q401" i="1" s="1"/>
  <c r="L401" i="1"/>
  <c r="P401" i="1" s="1"/>
  <c r="K401" i="1"/>
  <c r="E401" i="1"/>
  <c r="R400" i="1"/>
  <c r="O400" i="1"/>
  <c r="N400" i="1"/>
  <c r="M400" i="1"/>
  <c r="P400" i="1" s="1"/>
  <c r="L400" i="1"/>
  <c r="K400" i="1"/>
  <c r="E400" i="1"/>
  <c r="R399" i="1"/>
  <c r="O399" i="1"/>
  <c r="Q399" i="1" s="1"/>
  <c r="N399" i="1"/>
  <c r="M399" i="1"/>
  <c r="L399" i="1"/>
  <c r="P399" i="1" s="1"/>
  <c r="K399" i="1"/>
  <c r="E399" i="1"/>
  <c r="R398" i="1"/>
  <c r="O398" i="1"/>
  <c r="Q398" i="1" s="1"/>
  <c r="N398" i="1"/>
  <c r="M398" i="1"/>
  <c r="P398" i="1" s="1"/>
  <c r="L398" i="1"/>
  <c r="K398" i="1"/>
  <c r="E398" i="1"/>
  <c r="R397" i="1"/>
  <c r="O397" i="1"/>
  <c r="N397" i="1"/>
  <c r="M397" i="1"/>
  <c r="Q397" i="1" s="1"/>
  <c r="L397" i="1"/>
  <c r="P397" i="1" s="1"/>
  <c r="K397" i="1"/>
  <c r="E397" i="1"/>
  <c r="R396" i="1"/>
  <c r="Q396" i="1"/>
  <c r="O396" i="1"/>
  <c r="N396" i="1"/>
  <c r="M396" i="1"/>
  <c r="P396" i="1" s="1"/>
  <c r="L396" i="1"/>
  <c r="K396" i="1"/>
  <c r="E396" i="1"/>
  <c r="R395" i="1"/>
  <c r="O395" i="1"/>
  <c r="Q395" i="1" s="1"/>
  <c r="N395" i="1"/>
  <c r="M395" i="1"/>
  <c r="L395" i="1"/>
  <c r="P395" i="1" s="1"/>
  <c r="K395" i="1"/>
  <c r="E395" i="1"/>
  <c r="R394" i="1"/>
  <c r="O394" i="1"/>
  <c r="Q394" i="1" s="1"/>
  <c r="N394" i="1"/>
  <c r="M394" i="1"/>
  <c r="P394" i="1" s="1"/>
  <c r="L394" i="1"/>
  <c r="K394" i="1"/>
  <c r="E394" i="1"/>
  <c r="R393" i="1"/>
  <c r="O393" i="1"/>
  <c r="N393" i="1"/>
  <c r="M393" i="1"/>
  <c r="Q393" i="1" s="1"/>
  <c r="L393" i="1"/>
  <c r="P393" i="1" s="1"/>
  <c r="K393" i="1"/>
  <c r="E393" i="1"/>
  <c r="R392" i="1"/>
  <c r="O392" i="1"/>
  <c r="N392" i="1"/>
  <c r="M392" i="1"/>
  <c r="P392" i="1" s="1"/>
  <c r="L392" i="1"/>
  <c r="K392" i="1"/>
  <c r="E392" i="1"/>
  <c r="R391" i="1"/>
  <c r="O391" i="1"/>
  <c r="Q391" i="1" s="1"/>
  <c r="N391" i="1"/>
  <c r="M391" i="1"/>
  <c r="L391" i="1"/>
  <c r="P391" i="1" s="1"/>
  <c r="K391" i="1"/>
  <c r="E391" i="1"/>
  <c r="R390" i="1"/>
  <c r="O390" i="1"/>
  <c r="Q390" i="1" s="1"/>
  <c r="N390" i="1"/>
  <c r="M390" i="1"/>
  <c r="P390" i="1" s="1"/>
  <c r="L390" i="1"/>
  <c r="K390" i="1"/>
  <c r="E390" i="1"/>
  <c r="R389" i="1"/>
  <c r="O389" i="1"/>
  <c r="N389" i="1"/>
  <c r="M389" i="1"/>
  <c r="Q389" i="1" s="1"/>
  <c r="L389" i="1"/>
  <c r="P389" i="1" s="1"/>
  <c r="K389" i="1"/>
  <c r="E389" i="1"/>
  <c r="R388" i="1"/>
  <c r="Q388" i="1"/>
  <c r="O388" i="1"/>
  <c r="N388" i="1"/>
  <c r="M388" i="1"/>
  <c r="P388" i="1" s="1"/>
  <c r="L388" i="1"/>
  <c r="K388" i="1"/>
  <c r="E388" i="1"/>
  <c r="R387" i="1"/>
  <c r="O387" i="1"/>
  <c r="Q387" i="1" s="1"/>
  <c r="N387" i="1"/>
  <c r="M387" i="1"/>
  <c r="L387" i="1"/>
  <c r="P387" i="1" s="1"/>
  <c r="K387" i="1"/>
  <c r="E387" i="1"/>
  <c r="R386" i="1"/>
  <c r="O386" i="1"/>
  <c r="Q386" i="1" s="1"/>
  <c r="N386" i="1"/>
  <c r="M386" i="1"/>
  <c r="P386" i="1" s="1"/>
  <c r="L386" i="1"/>
  <c r="K386" i="1"/>
  <c r="E386" i="1"/>
  <c r="R385" i="1"/>
  <c r="O385" i="1"/>
  <c r="N385" i="1"/>
  <c r="M385" i="1"/>
  <c r="Q385" i="1" s="1"/>
  <c r="L385" i="1"/>
  <c r="P385" i="1" s="1"/>
  <c r="K385" i="1"/>
  <c r="E385" i="1"/>
  <c r="R384" i="1"/>
  <c r="O384" i="1"/>
  <c r="N384" i="1"/>
  <c r="M384" i="1"/>
  <c r="P384" i="1" s="1"/>
  <c r="L384" i="1"/>
  <c r="K384" i="1"/>
  <c r="E384" i="1"/>
  <c r="R383" i="1"/>
  <c r="O383" i="1"/>
  <c r="Q383" i="1" s="1"/>
  <c r="N383" i="1"/>
  <c r="M383" i="1"/>
  <c r="L383" i="1"/>
  <c r="P383" i="1" s="1"/>
  <c r="K383" i="1"/>
  <c r="E383" i="1"/>
  <c r="R382" i="1"/>
  <c r="O382" i="1"/>
  <c r="Q382" i="1" s="1"/>
  <c r="N382" i="1"/>
  <c r="M382" i="1"/>
  <c r="P382" i="1" s="1"/>
  <c r="L382" i="1"/>
  <c r="K382" i="1"/>
  <c r="E382" i="1"/>
  <c r="R381" i="1"/>
  <c r="O381" i="1"/>
  <c r="N381" i="1"/>
  <c r="M381" i="1"/>
  <c r="Q381" i="1" s="1"/>
  <c r="L381" i="1"/>
  <c r="P381" i="1" s="1"/>
  <c r="K381" i="1"/>
  <c r="E381" i="1"/>
  <c r="R380" i="1"/>
  <c r="Q380" i="1"/>
  <c r="O380" i="1"/>
  <c r="N380" i="1"/>
  <c r="M380" i="1"/>
  <c r="P380" i="1" s="1"/>
  <c r="L380" i="1"/>
  <c r="K380" i="1"/>
  <c r="E380" i="1"/>
  <c r="R379" i="1"/>
  <c r="O379" i="1"/>
  <c r="Q379" i="1" s="1"/>
  <c r="N379" i="1"/>
  <c r="M379" i="1"/>
  <c r="L379" i="1"/>
  <c r="P379" i="1" s="1"/>
  <c r="K379" i="1"/>
  <c r="E379" i="1"/>
  <c r="R378" i="1"/>
  <c r="O378" i="1"/>
  <c r="Q378" i="1" s="1"/>
  <c r="N378" i="1"/>
  <c r="M378" i="1"/>
  <c r="P378" i="1" s="1"/>
  <c r="L378" i="1"/>
  <c r="K378" i="1"/>
  <c r="E378" i="1"/>
  <c r="R377" i="1"/>
  <c r="O377" i="1"/>
  <c r="N377" i="1"/>
  <c r="M377" i="1"/>
  <c r="Q377" i="1" s="1"/>
  <c r="L377" i="1"/>
  <c r="P377" i="1" s="1"/>
  <c r="K377" i="1"/>
  <c r="E377" i="1"/>
  <c r="R376" i="1"/>
  <c r="O376" i="1"/>
  <c r="N376" i="1"/>
  <c r="M376" i="1"/>
  <c r="P376" i="1" s="1"/>
  <c r="L376" i="1"/>
  <c r="K376" i="1"/>
  <c r="E376" i="1"/>
  <c r="R375" i="1"/>
  <c r="O375" i="1"/>
  <c r="Q375" i="1" s="1"/>
  <c r="N375" i="1"/>
  <c r="M375" i="1"/>
  <c r="L375" i="1"/>
  <c r="P375" i="1" s="1"/>
  <c r="K375" i="1"/>
  <c r="E375" i="1"/>
  <c r="R374" i="1"/>
  <c r="O374" i="1"/>
  <c r="Q374" i="1" s="1"/>
  <c r="N374" i="1"/>
  <c r="M374" i="1"/>
  <c r="P374" i="1" s="1"/>
  <c r="L374" i="1"/>
  <c r="K374" i="1"/>
  <c r="E374" i="1"/>
  <c r="R373" i="1"/>
  <c r="O373" i="1"/>
  <c r="N373" i="1"/>
  <c r="M373" i="1"/>
  <c r="Q373" i="1" s="1"/>
  <c r="L373" i="1"/>
  <c r="P373" i="1" s="1"/>
  <c r="K373" i="1"/>
  <c r="E373" i="1"/>
  <c r="R372" i="1"/>
  <c r="Q372" i="1"/>
  <c r="O372" i="1"/>
  <c r="N372" i="1"/>
  <c r="M372" i="1"/>
  <c r="P372" i="1" s="1"/>
  <c r="L372" i="1"/>
  <c r="K372" i="1"/>
  <c r="E372" i="1"/>
  <c r="R371" i="1"/>
  <c r="O371" i="1"/>
  <c r="Q371" i="1" s="1"/>
  <c r="N371" i="1"/>
  <c r="M371" i="1"/>
  <c r="L371" i="1"/>
  <c r="P371" i="1" s="1"/>
  <c r="K371" i="1"/>
  <c r="E371" i="1"/>
  <c r="R370" i="1"/>
  <c r="O370" i="1"/>
  <c r="Q370" i="1" s="1"/>
  <c r="N370" i="1"/>
  <c r="M370" i="1"/>
  <c r="P370" i="1" s="1"/>
  <c r="L370" i="1"/>
  <c r="K370" i="1"/>
  <c r="E370" i="1"/>
  <c r="R369" i="1"/>
  <c r="O369" i="1"/>
  <c r="N369" i="1"/>
  <c r="M369" i="1"/>
  <c r="Q369" i="1" s="1"/>
  <c r="L369" i="1"/>
  <c r="P369" i="1" s="1"/>
  <c r="K369" i="1"/>
  <c r="E369" i="1"/>
  <c r="R368" i="1"/>
  <c r="O368" i="1"/>
  <c r="Q368" i="1" s="1"/>
  <c r="N368" i="1"/>
  <c r="M368" i="1"/>
  <c r="P368" i="1" s="1"/>
  <c r="L368" i="1"/>
  <c r="K368" i="1"/>
  <c r="E368" i="1"/>
  <c r="R367" i="1"/>
  <c r="O367" i="1"/>
  <c r="Q367" i="1" s="1"/>
  <c r="N367" i="1"/>
  <c r="M367" i="1"/>
  <c r="L367" i="1"/>
  <c r="P367" i="1" s="1"/>
  <c r="K367" i="1"/>
  <c r="E367" i="1"/>
  <c r="R366" i="1"/>
  <c r="O366" i="1"/>
  <c r="Q366" i="1" s="1"/>
  <c r="N366" i="1"/>
  <c r="M366" i="1"/>
  <c r="P366" i="1" s="1"/>
  <c r="L366" i="1"/>
  <c r="K366" i="1"/>
  <c r="E366" i="1"/>
  <c r="R365" i="1"/>
  <c r="O365" i="1"/>
  <c r="N365" i="1"/>
  <c r="M365" i="1"/>
  <c r="Q365" i="1" s="1"/>
  <c r="L365" i="1"/>
  <c r="P365" i="1" s="1"/>
  <c r="K365" i="1"/>
  <c r="E365" i="1"/>
  <c r="R364" i="1"/>
  <c r="O364" i="1"/>
  <c r="Q364" i="1" s="1"/>
  <c r="N364" i="1"/>
  <c r="M364" i="1"/>
  <c r="P364" i="1" s="1"/>
  <c r="L364" i="1"/>
  <c r="K364" i="1"/>
  <c r="E364" i="1"/>
  <c r="R363" i="1"/>
  <c r="O363" i="1"/>
  <c r="Q363" i="1" s="1"/>
  <c r="N363" i="1"/>
  <c r="M363" i="1"/>
  <c r="L363" i="1"/>
  <c r="P363" i="1" s="1"/>
  <c r="K363" i="1"/>
  <c r="E363" i="1"/>
  <c r="R362" i="1"/>
  <c r="O362" i="1"/>
  <c r="Q362" i="1" s="1"/>
  <c r="N362" i="1"/>
  <c r="M362" i="1"/>
  <c r="P362" i="1" s="1"/>
  <c r="L362" i="1"/>
  <c r="K362" i="1"/>
  <c r="E362" i="1"/>
  <c r="R361" i="1"/>
  <c r="O361" i="1"/>
  <c r="N361" i="1"/>
  <c r="M361" i="1"/>
  <c r="Q361" i="1" s="1"/>
  <c r="L361" i="1"/>
  <c r="P361" i="1" s="1"/>
  <c r="K361" i="1"/>
  <c r="E361" i="1"/>
  <c r="R360" i="1"/>
  <c r="O360" i="1"/>
  <c r="Q360" i="1" s="1"/>
  <c r="N360" i="1"/>
  <c r="M360" i="1"/>
  <c r="P360" i="1" s="1"/>
  <c r="L360" i="1"/>
  <c r="K360" i="1"/>
  <c r="E360" i="1"/>
  <c r="R359" i="1"/>
  <c r="O359" i="1"/>
  <c r="Q359" i="1" s="1"/>
  <c r="N359" i="1"/>
  <c r="M359" i="1"/>
  <c r="L359" i="1"/>
  <c r="P359" i="1" s="1"/>
  <c r="K359" i="1"/>
  <c r="E359" i="1"/>
  <c r="R358" i="1"/>
  <c r="O358" i="1"/>
  <c r="Q358" i="1" s="1"/>
  <c r="N358" i="1"/>
  <c r="M358" i="1"/>
  <c r="P358" i="1" s="1"/>
  <c r="L358" i="1"/>
  <c r="K358" i="1"/>
  <c r="E358" i="1"/>
  <c r="R357" i="1"/>
  <c r="O357" i="1"/>
  <c r="N357" i="1"/>
  <c r="M357" i="1"/>
  <c r="Q357" i="1" s="1"/>
  <c r="L357" i="1"/>
  <c r="P357" i="1" s="1"/>
  <c r="K357" i="1"/>
  <c r="E357" i="1"/>
  <c r="R356" i="1"/>
  <c r="O356" i="1"/>
  <c r="Q356" i="1" s="1"/>
  <c r="N356" i="1"/>
  <c r="M356" i="1"/>
  <c r="P356" i="1" s="1"/>
  <c r="L356" i="1"/>
  <c r="K356" i="1"/>
  <c r="E356" i="1"/>
  <c r="R355" i="1"/>
  <c r="O355" i="1"/>
  <c r="Q355" i="1" s="1"/>
  <c r="N355" i="1"/>
  <c r="M355" i="1"/>
  <c r="L355" i="1"/>
  <c r="P355" i="1" s="1"/>
  <c r="K355" i="1"/>
  <c r="E355" i="1"/>
  <c r="R354" i="1"/>
  <c r="O354" i="1"/>
  <c r="Q354" i="1" s="1"/>
  <c r="N354" i="1"/>
  <c r="M354" i="1"/>
  <c r="P354" i="1" s="1"/>
  <c r="L354" i="1"/>
  <c r="K354" i="1"/>
  <c r="E354" i="1"/>
  <c r="R353" i="1"/>
  <c r="O353" i="1"/>
  <c r="N353" i="1"/>
  <c r="M353" i="1"/>
  <c r="Q353" i="1" s="1"/>
  <c r="L353" i="1"/>
  <c r="P353" i="1" s="1"/>
  <c r="K353" i="1"/>
  <c r="E353" i="1"/>
  <c r="R352" i="1"/>
  <c r="O352" i="1"/>
  <c r="Q352" i="1" s="1"/>
  <c r="N352" i="1"/>
  <c r="M352" i="1"/>
  <c r="P352" i="1" s="1"/>
  <c r="L352" i="1"/>
  <c r="K352" i="1"/>
  <c r="E352" i="1"/>
  <c r="R351" i="1"/>
  <c r="O351" i="1"/>
  <c r="Q351" i="1" s="1"/>
  <c r="N351" i="1"/>
  <c r="M351" i="1"/>
  <c r="L351" i="1"/>
  <c r="P351" i="1" s="1"/>
  <c r="K351" i="1"/>
  <c r="E351" i="1"/>
  <c r="R350" i="1"/>
  <c r="O350" i="1"/>
  <c r="Q350" i="1" s="1"/>
  <c r="N350" i="1"/>
  <c r="M350" i="1"/>
  <c r="P350" i="1" s="1"/>
  <c r="L350" i="1"/>
  <c r="K350" i="1"/>
  <c r="E350" i="1"/>
  <c r="R349" i="1"/>
  <c r="O349" i="1"/>
  <c r="N349" i="1"/>
  <c r="M349" i="1"/>
  <c r="Q349" i="1" s="1"/>
  <c r="L349" i="1"/>
  <c r="P349" i="1" s="1"/>
  <c r="K349" i="1"/>
  <c r="E349" i="1"/>
  <c r="R348" i="1"/>
  <c r="O348" i="1"/>
  <c r="Q348" i="1" s="1"/>
  <c r="N348" i="1"/>
  <c r="M348" i="1"/>
  <c r="P348" i="1" s="1"/>
  <c r="L348" i="1"/>
  <c r="K348" i="1"/>
  <c r="E348" i="1"/>
  <c r="R347" i="1"/>
  <c r="O347" i="1"/>
  <c r="Q347" i="1" s="1"/>
  <c r="N347" i="1"/>
  <c r="M347" i="1"/>
  <c r="L347" i="1"/>
  <c r="P347" i="1" s="1"/>
  <c r="K347" i="1"/>
  <c r="E347" i="1"/>
  <c r="R346" i="1"/>
  <c r="O346" i="1"/>
  <c r="Q346" i="1" s="1"/>
  <c r="N346" i="1"/>
  <c r="M346" i="1"/>
  <c r="P346" i="1" s="1"/>
  <c r="L346" i="1"/>
  <c r="K346" i="1"/>
  <c r="E346" i="1"/>
  <c r="R345" i="1"/>
  <c r="O345" i="1"/>
  <c r="N345" i="1"/>
  <c r="M345" i="1"/>
  <c r="Q345" i="1" s="1"/>
  <c r="L345" i="1"/>
  <c r="P345" i="1" s="1"/>
  <c r="K345" i="1"/>
  <c r="E345" i="1"/>
  <c r="R344" i="1"/>
  <c r="O344" i="1"/>
  <c r="Q344" i="1" s="1"/>
  <c r="N344" i="1"/>
  <c r="M344" i="1"/>
  <c r="P344" i="1" s="1"/>
  <c r="L344" i="1"/>
  <c r="K344" i="1"/>
  <c r="E344" i="1"/>
  <c r="R343" i="1"/>
  <c r="O343" i="1"/>
  <c r="Q343" i="1" s="1"/>
  <c r="N343" i="1"/>
  <c r="M343" i="1"/>
  <c r="L343" i="1"/>
  <c r="P343" i="1" s="1"/>
  <c r="K343" i="1"/>
  <c r="E343" i="1"/>
  <c r="R342" i="1"/>
  <c r="O342" i="1"/>
  <c r="N342" i="1"/>
  <c r="M342" i="1"/>
  <c r="Q342" i="1" s="1"/>
  <c r="L342" i="1"/>
  <c r="P342" i="1" s="1"/>
  <c r="K342" i="1"/>
  <c r="E342" i="1"/>
  <c r="R341" i="1"/>
  <c r="Q341" i="1"/>
  <c r="O341" i="1"/>
  <c r="N341" i="1"/>
  <c r="M341" i="1"/>
  <c r="P341" i="1" s="1"/>
  <c r="L341" i="1"/>
  <c r="K341" i="1"/>
  <c r="E341" i="1"/>
  <c r="R340" i="1"/>
  <c r="O340" i="1"/>
  <c r="N340" i="1"/>
  <c r="M340" i="1"/>
  <c r="L340" i="1"/>
  <c r="K340" i="1"/>
  <c r="E340" i="1"/>
  <c r="R339" i="1"/>
  <c r="O339" i="1"/>
  <c r="Q339" i="1" s="1"/>
  <c r="N339" i="1"/>
  <c r="M339" i="1"/>
  <c r="L339" i="1"/>
  <c r="P339" i="1" s="1"/>
  <c r="K339" i="1"/>
  <c r="E339" i="1"/>
  <c r="R338" i="1"/>
  <c r="O338" i="1"/>
  <c r="Q338" i="1" s="1"/>
  <c r="N338" i="1"/>
  <c r="M338" i="1"/>
  <c r="P338" i="1" s="1"/>
  <c r="L338" i="1"/>
  <c r="K338" i="1"/>
  <c r="E338" i="1"/>
  <c r="R337" i="1"/>
  <c r="O337" i="1"/>
  <c r="N337" i="1"/>
  <c r="M337" i="1"/>
  <c r="Q337" i="1" s="1"/>
  <c r="L337" i="1"/>
  <c r="P337" i="1" s="1"/>
  <c r="K337" i="1"/>
  <c r="E337" i="1"/>
  <c r="R336" i="1"/>
  <c r="O336" i="1"/>
  <c r="Q336" i="1" s="1"/>
  <c r="N336" i="1"/>
  <c r="M336" i="1"/>
  <c r="P336" i="1" s="1"/>
  <c r="L336" i="1"/>
  <c r="K336" i="1"/>
  <c r="E336" i="1"/>
  <c r="R335" i="1"/>
  <c r="O335" i="1"/>
  <c r="Q335" i="1" s="1"/>
  <c r="N335" i="1"/>
  <c r="M335" i="1"/>
  <c r="L335" i="1"/>
  <c r="P335" i="1" s="1"/>
  <c r="K335" i="1"/>
  <c r="E335" i="1"/>
  <c r="R334" i="1"/>
  <c r="O334" i="1"/>
  <c r="N334" i="1"/>
  <c r="M334" i="1"/>
  <c r="Q334" i="1" s="1"/>
  <c r="L334" i="1"/>
  <c r="P334" i="1" s="1"/>
  <c r="K334" i="1"/>
  <c r="E334" i="1"/>
  <c r="R333" i="1"/>
  <c r="O333" i="1"/>
  <c r="N333" i="1"/>
  <c r="M333" i="1"/>
  <c r="P333" i="1" s="1"/>
  <c r="L333" i="1"/>
  <c r="K333" i="1"/>
  <c r="E333" i="1"/>
  <c r="R332" i="1"/>
  <c r="O332" i="1"/>
  <c r="N332" i="1"/>
  <c r="M332" i="1"/>
  <c r="L332" i="1"/>
  <c r="K332" i="1"/>
  <c r="E332" i="1"/>
  <c r="R331" i="1"/>
  <c r="O331" i="1"/>
  <c r="Q331" i="1" s="1"/>
  <c r="N331" i="1"/>
  <c r="M331" i="1"/>
  <c r="L331" i="1"/>
  <c r="P331" i="1" s="1"/>
  <c r="K331" i="1"/>
  <c r="E331" i="1"/>
  <c r="R330" i="1"/>
  <c r="O330" i="1"/>
  <c r="Q330" i="1" s="1"/>
  <c r="N330" i="1"/>
  <c r="M330" i="1"/>
  <c r="P330" i="1" s="1"/>
  <c r="L330" i="1"/>
  <c r="K330" i="1"/>
  <c r="E330" i="1"/>
  <c r="R329" i="1"/>
  <c r="O329" i="1"/>
  <c r="N329" i="1"/>
  <c r="M329" i="1"/>
  <c r="Q329" i="1" s="1"/>
  <c r="L329" i="1"/>
  <c r="P329" i="1" s="1"/>
  <c r="K329" i="1"/>
  <c r="E329" i="1"/>
  <c r="R328" i="1"/>
  <c r="O328" i="1"/>
  <c r="Q328" i="1" s="1"/>
  <c r="N328" i="1"/>
  <c r="M328" i="1"/>
  <c r="P328" i="1" s="1"/>
  <c r="L328" i="1"/>
  <c r="K328" i="1"/>
  <c r="E328" i="1"/>
  <c r="R327" i="1"/>
  <c r="O327" i="1"/>
  <c r="Q327" i="1" s="1"/>
  <c r="N327" i="1"/>
  <c r="M327" i="1"/>
  <c r="L327" i="1"/>
  <c r="P327" i="1" s="1"/>
  <c r="K327" i="1"/>
  <c r="E327" i="1"/>
  <c r="R326" i="1"/>
  <c r="O326" i="1"/>
  <c r="N326" i="1"/>
  <c r="M326" i="1"/>
  <c r="Q326" i="1" s="1"/>
  <c r="L326" i="1"/>
  <c r="P326" i="1" s="1"/>
  <c r="K326" i="1"/>
  <c r="E326" i="1"/>
  <c r="R325" i="1"/>
  <c r="Q325" i="1"/>
  <c r="O325" i="1"/>
  <c r="N325" i="1"/>
  <c r="M325" i="1"/>
  <c r="P325" i="1" s="1"/>
  <c r="L325" i="1"/>
  <c r="K325" i="1"/>
  <c r="E325" i="1"/>
  <c r="R324" i="1"/>
  <c r="O324" i="1"/>
  <c r="N324" i="1"/>
  <c r="M324" i="1"/>
  <c r="L324" i="1"/>
  <c r="K324" i="1"/>
  <c r="E324" i="1"/>
  <c r="R323" i="1"/>
  <c r="O323" i="1"/>
  <c r="Q323" i="1" s="1"/>
  <c r="N323" i="1"/>
  <c r="M323" i="1"/>
  <c r="L323" i="1"/>
  <c r="P323" i="1" s="1"/>
  <c r="K323" i="1"/>
  <c r="E323" i="1"/>
  <c r="R322" i="1"/>
  <c r="O322" i="1"/>
  <c r="Q322" i="1" s="1"/>
  <c r="N322" i="1"/>
  <c r="M322" i="1"/>
  <c r="P322" i="1" s="1"/>
  <c r="L322" i="1"/>
  <c r="K322" i="1"/>
  <c r="E322" i="1"/>
  <c r="R321" i="1"/>
  <c r="O321" i="1"/>
  <c r="N321" i="1"/>
  <c r="M321" i="1"/>
  <c r="Q321" i="1" s="1"/>
  <c r="L321" i="1"/>
  <c r="P321" i="1" s="1"/>
  <c r="K321" i="1"/>
  <c r="E321" i="1"/>
  <c r="R320" i="1"/>
  <c r="O320" i="1"/>
  <c r="Q320" i="1" s="1"/>
  <c r="N320" i="1"/>
  <c r="M320" i="1"/>
  <c r="P320" i="1" s="1"/>
  <c r="L320" i="1"/>
  <c r="K320" i="1"/>
  <c r="E320" i="1"/>
  <c r="R319" i="1"/>
  <c r="O319" i="1"/>
  <c r="Q319" i="1" s="1"/>
  <c r="N319" i="1"/>
  <c r="M319" i="1"/>
  <c r="L319" i="1"/>
  <c r="P319" i="1" s="1"/>
  <c r="K319" i="1"/>
  <c r="E319" i="1"/>
  <c r="R318" i="1"/>
  <c r="O318" i="1"/>
  <c r="N318" i="1"/>
  <c r="M318" i="1"/>
  <c r="Q318" i="1" s="1"/>
  <c r="L318" i="1"/>
  <c r="P318" i="1" s="1"/>
  <c r="K318" i="1"/>
  <c r="E318" i="1"/>
  <c r="R317" i="1"/>
  <c r="O317" i="1"/>
  <c r="N317" i="1"/>
  <c r="M317" i="1"/>
  <c r="P317" i="1" s="1"/>
  <c r="L317" i="1"/>
  <c r="K317" i="1"/>
  <c r="E317" i="1"/>
  <c r="R316" i="1"/>
  <c r="O316" i="1"/>
  <c r="N316" i="1"/>
  <c r="M316" i="1"/>
  <c r="L316" i="1"/>
  <c r="K316" i="1"/>
  <c r="E316" i="1"/>
  <c r="R315" i="1"/>
  <c r="O315" i="1"/>
  <c r="Q315" i="1" s="1"/>
  <c r="N315" i="1"/>
  <c r="M315" i="1"/>
  <c r="L315" i="1"/>
  <c r="P315" i="1" s="1"/>
  <c r="K315" i="1"/>
  <c r="E315" i="1"/>
  <c r="R314" i="1"/>
  <c r="O314" i="1"/>
  <c r="Q314" i="1" s="1"/>
  <c r="N314" i="1"/>
  <c r="M314" i="1"/>
  <c r="P314" i="1" s="1"/>
  <c r="L314" i="1"/>
  <c r="K314" i="1"/>
  <c r="E314" i="1"/>
  <c r="R313" i="1"/>
  <c r="O313" i="1"/>
  <c r="N313" i="1"/>
  <c r="M313" i="1"/>
  <c r="Q313" i="1" s="1"/>
  <c r="L313" i="1"/>
  <c r="P313" i="1" s="1"/>
  <c r="K313" i="1"/>
  <c r="E313" i="1"/>
  <c r="R312" i="1"/>
  <c r="O312" i="1"/>
  <c r="Q312" i="1" s="1"/>
  <c r="N312" i="1"/>
  <c r="M312" i="1"/>
  <c r="P312" i="1" s="1"/>
  <c r="L312" i="1"/>
  <c r="K312" i="1"/>
  <c r="E312" i="1"/>
  <c r="R311" i="1"/>
  <c r="O311" i="1"/>
  <c r="Q311" i="1" s="1"/>
  <c r="N311" i="1"/>
  <c r="M311" i="1"/>
  <c r="L311" i="1"/>
  <c r="P311" i="1" s="1"/>
  <c r="K311" i="1"/>
  <c r="E311" i="1"/>
  <c r="R310" i="1"/>
  <c r="O310" i="1"/>
  <c r="N310" i="1"/>
  <c r="M310" i="1"/>
  <c r="Q310" i="1" s="1"/>
  <c r="L310" i="1"/>
  <c r="P310" i="1" s="1"/>
  <c r="K310" i="1"/>
  <c r="E310" i="1"/>
  <c r="R309" i="1"/>
  <c r="Q309" i="1"/>
  <c r="O309" i="1"/>
  <c r="N309" i="1"/>
  <c r="M309" i="1"/>
  <c r="P309" i="1" s="1"/>
  <c r="L309" i="1"/>
  <c r="K309" i="1"/>
  <c r="E309" i="1"/>
  <c r="R308" i="1"/>
  <c r="O308" i="1"/>
  <c r="N308" i="1"/>
  <c r="M308" i="1"/>
  <c r="L308" i="1"/>
  <c r="K308" i="1"/>
  <c r="E308" i="1"/>
  <c r="R307" i="1"/>
  <c r="O307" i="1"/>
  <c r="Q307" i="1" s="1"/>
  <c r="N307" i="1"/>
  <c r="M307" i="1"/>
  <c r="L307" i="1"/>
  <c r="P307" i="1" s="1"/>
  <c r="K307" i="1"/>
  <c r="E307" i="1"/>
  <c r="R306" i="1"/>
  <c r="O306" i="1"/>
  <c r="Q306" i="1" s="1"/>
  <c r="N306" i="1"/>
  <c r="M306" i="1"/>
  <c r="P306" i="1" s="1"/>
  <c r="L306" i="1"/>
  <c r="K306" i="1"/>
  <c r="E306" i="1"/>
  <c r="R305" i="1"/>
  <c r="O305" i="1"/>
  <c r="N305" i="1"/>
  <c r="M305" i="1"/>
  <c r="Q305" i="1" s="1"/>
  <c r="L305" i="1"/>
  <c r="P305" i="1" s="1"/>
  <c r="K305" i="1"/>
  <c r="E305" i="1"/>
  <c r="R304" i="1"/>
  <c r="O304" i="1"/>
  <c r="Q304" i="1" s="1"/>
  <c r="N304" i="1"/>
  <c r="M304" i="1"/>
  <c r="P304" i="1" s="1"/>
  <c r="L304" i="1"/>
  <c r="K304" i="1"/>
  <c r="E304" i="1"/>
  <c r="R303" i="1"/>
  <c r="O303" i="1"/>
  <c r="Q303" i="1" s="1"/>
  <c r="N303" i="1"/>
  <c r="M303" i="1"/>
  <c r="L303" i="1"/>
  <c r="P303" i="1" s="1"/>
  <c r="K303" i="1"/>
  <c r="E303" i="1"/>
  <c r="R302" i="1"/>
  <c r="O302" i="1"/>
  <c r="N302" i="1"/>
  <c r="M302" i="1"/>
  <c r="Q302" i="1" s="1"/>
  <c r="L302" i="1"/>
  <c r="P302" i="1" s="1"/>
  <c r="K302" i="1"/>
  <c r="E302" i="1"/>
  <c r="R301" i="1"/>
  <c r="O301" i="1"/>
  <c r="N301" i="1"/>
  <c r="M301" i="1"/>
  <c r="P301" i="1" s="1"/>
  <c r="L301" i="1"/>
  <c r="K301" i="1"/>
  <c r="E301" i="1"/>
  <c r="R300" i="1"/>
  <c r="O300" i="1"/>
  <c r="N300" i="1"/>
  <c r="M300" i="1"/>
  <c r="L300" i="1"/>
  <c r="K300" i="1"/>
  <c r="E300" i="1"/>
  <c r="R299" i="1"/>
  <c r="O299" i="1"/>
  <c r="Q299" i="1" s="1"/>
  <c r="N299" i="1"/>
  <c r="M299" i="1"/>
  <c r="L299" i="1"/>
  <c r="P299" i="1" s="1"/>
  <c r="K299" i="1"/>
  <c r="E299" i="1"/>
  <c r="R298" i="1"/>
  <c r="O298" i="1"/>
  <c r="Q298" i="1" s="1"/>
  <c r="N298" i="1"/>
  <c r="M298" i="1"/>
  <c r="P298" i="1" s="1"/>
  <c r="L298" i="1"/>
  <c r="K298" i="1"/>
  <c r="E298" i="1"/>
  <c r="R297" i="1"/>
  <c r="O297" i="1"/>
  <c r="N297" i="1"/>
  <c r="M297" i="1"/>
  <c r="Q297" i="1" s="1"/>
  <c r="L297" i="1"/>
  <c r="P297" i="1" s="1"/>
  <c r="K297" i="1"/>
  <c r="E297" i="1"/>
  <c r="R296" i="1"/>
  <c r="O296" i="1"/>
  <c r="Q296" i="1" s="1"/>
  <c r="N296" i="1"/>
  <c r="M296" i="1"/>
  <c r="P296" i="1" s="1"/>
  <c r="L296" i="1"/>
  <c r="K296" i="1"/>
  <c r="E296" i="1"/>
  <c r="R295" i="1"/>
  <c r="O295" i="1"/>
  <c r="Q295" i="1" s="1"/>
  <c r="N295" i="1"/>
  <c r="M295" i="1"/>
  <c r="L295" i="1"/>
  <c r="P295" i="1" s="1"/>
  <c r="K295" i="1"/>
  <c r="E295" i="1"/>
  <c r="R294" i="1"/>
  <c r="O294" i="1"/>
  <c r="N294" i="1"/>
  <c r="M294" i="1"/>
  <c r="Q294" i="1" s="1"/>
  <c r="L294" i="1"/>
  <c r="P294" i="1" s="1"/>
  <c r="K294" i="1"/>
  <c r="E294" i="1"/>
  <c r="R293" i="1"/>
  <c r="Q293" i="1"/>
  <c r="O293" i="1"/>
  <c r="N293" i="1"/>
  <c r="M293" i="1"/>
  <c r="P293" i="1" s="1"/>
  <c r="L293" i="1"/>
  <c r="K293" i="1"/>
  <c r="E293" i="1"/>
  <c r="R292" i="1"/>
  <c r="O292" i="1"/>
  <c r="N292" i="1"/>
  <c r="M292" i="1"/>
  <c r="L292" i="1"/>
  <c r="K292" i="1"/>
  <c r="E292" i="1"/>
  <c r="R291" i="1"/>
  <c r="O291" i="1"/>
  <c r="Q291" i="1" s="1"/>
  <c r="N291" i="1"/>
  <c r="M291" i="1"/>
  <c r="L291" i="1"/>
  <c r="P291" i="1" s="1"/>
  <c r="K291" i="1"/>
  <c r="E291" i="1"/>
  <c r="R290" i="1"/>
  <c r="O290" i="1"/>
  <c r="Q290" i="1" s="1"/>
  <c r="N290" i="1"/>
  <c r="M290" i="1"/>
  <c r="P290" i="1" s="1"/>
  <c r="L290" i="1"/>
  <c r="K290" i="1"/>
  <c r="E290" i="1"/>
  <c r="R289" i="1"/>
  <c r="O289" i="1"/>
  <c r="N289" i="1"/>
  <c r="M289" i="1"/>
  <c r="Q289" i="1" s="1"/>
  <c r="L289" i="1"/>
  <c r="P289" i="1" s="1"/>
  <c r="K289" i="1"/>
  <c r="E289" i="1"/>
  <c r="R288" i="1"/>
  <c r="O288" i="1"/>
  <c r="Q288" i="1" s="1"/>
  <c r="N288" i="1"/>
  <c r="M288" i="1"/>
  <c r="P288" i="1" s="1"/>
  <c r="L288" i="1"/>
  <c r="K288" i="1"/>
  <c r="E288" i="1"/>
  <c r="R287" i="1"/>
  <c r="O287" i="1"/>
  <c r="Q287" i="1" s="1"/>
  <c r="N287" i="1"/>
  <c r="M287" i="1"/>
  <c r="L287" i="1"/>
  <c r="P287" i="1" s="1"/>
  <c r="K287" i="1"/>
  <c r="E287" i="1"/>
  <c r="R286" i="1"/>
  <c r="O286" i="1"/>
  <c r="N286" i="1"/>
  <c r="M286" i="1"/>
  <c r="Q286" i="1" s="1"/>
  <c r="L286" i="1"/>
  <c r="P286" i="1" s="1"/>
  <c r="K286" i="1"/>
  <c r="E286" i="1"/>
  <c r="R285" i="1"/>
  <c r="O285" i="1"/>
  <c r="N285" i="1"/>
  <c r="M285" i="1"/>
  <c r="P285" i="1" s="1"/>
  <c r="L285" i="1"/>
  <c r="K285" i="1"/>
  <c r="E285" i="1"/>
  <c r="R284" i="1"/>
  <c r="O284" i="1"/>
  <c r="Q284" i="1" s="1"/>
  <c r="N284" i="1"/>
  <c r="M284" i="1"/>
  <c r="P284" i="1" s="1"/>
  <c r="L284" i="1"/>
  <c r="K284" i="1"/>
  <c r="E284" i="1"/>
  <c r="R283" i="1"/>
  <c r="O283" i="1"/>
  <c r="Q283" i="1" s="1"/>
  <c r="N283" i="1"/>
  <c r="M283" i="1"/>
  <c r="P283" i="1" s="1"/>
  <c r="L283" i="1"/>
  <c r="K283" i="1"/>
  <c r="E283" i="1"/>
  <c r="R282" i="1"/>
  <c r="O282" i="1"/>
  <c r="Q282" i="1" s="1"/>
  <c r="N282" i="1"/>
  <c r="M282" i="1"/>
  <c r="L282" i="1"/>
  <c r="P282" i="1" s="1"/>
  <c r="K282" i="1"/>
  <c r="E282" i="1"/>
  <c r="R281" i="1"/>
  <c r="O281" i="1"/>
  <c r="N281" i="1"/>
  <c r="M281" i="1"/>
  <c r="Q281" i="1" s="1"/>
  <c r="L281" i="1"/>
  <c r="P281" i="1" s="1"/>
  <c r="K281" i="1"/>
  <c r="E281" i="1"/>
  <c r="R280" i="1"/>
  <c r="O280" i="1"/>
  <c r="N280" i="1"/>
  <c r="M280" i="1"/>
  <c r="P280" i="1" s="1"/>
  <c r="L280" i="1"/>
  <c r="K280" i="1"/>
  <c r="E280" i="1"/>
  <c r="R279" i="1"/>
  <c r="O279" i="1"/>
  <c r="Q279" i="1" s="1"/>
  <c r="N279" i="1"/>
  <c r="M279" i="1"/>
  <c r="L279" i="1"/>
  <c r="P279" i="1" s="1"/>
  <c r="K279" i="1"/>
  <c r="E279" i="1"/>
  <c r="R278" i="1"/>
  <c r="O278" i="1"/>
  <c r="Q278" i="1" s="1"/>
  <c r="N278" i="1"/>
  <c r="M278" i="1"/>
  <c r="L278" i="1"/>
  <c r="P278" i="1" s="1"/>
  <c r="K278" i="1"/>
  <c r="E278" i="1"/>
  <c r="R277" i="1"/>
  <c r="O277" i="1"/>
  <c r="N277" i="1"/>
  <c r="M277" i="1"/>
  <c r="Q277" i="1" s="1"/>
  <c r="L277" i="1"/>
  <c r="P277" i="1" s="1"/>
  <c r="K277" i="1"/>
  <c r="E277" i="1"/>
  <c r="R276" i="1"/>
  <c r="Q276" i="1"/>
  <c r="O276" i="1"/>
  <c r="N276" i="1"/>
  <c r="M276" i="1"/>
  <c r="P276" i="1" s="1"/>
  <c r="L276" i="1"/>
  <c r="K276" i="1"/>
  <c r="E276" i="1"/>
  <c r="R275" i="1"/>
  <c r="O275" i="1"/>
  <c r="Q275" i="1" s="1"/>
  <c r="N275" i="1"/>
  <c r="M275" i="1"/>
  <c r="L275" i="1"/>
  <c r="P275" i="1" s="1"/>
  <c r="K275" i="1"/>
  <c r="E275" i="1"/>
  <c r="R274" i="1"/>
  <c r="O274" i="1"/>
  <c r="Q274" i="1" s="1"/>
  <c r="N274" i="1"/>
  <c r="M274" i="1"/>
  <c r="L274" i="1"/>
  <c r="P274" i="1" s="1"/>
  <c r="K274" i="1"/>
  <c r="E274" i="1"/>
  <c r="R273" i="1"/>
  <c r="O273" i="1"/>
  <c r="N273" i="1"/>
  <c r="M273" i="1"/>
  <c r="Q273" i="1" s="1"/>
  <c r="L273" i="1"/>
  <c r="P273" i="1" s="1"/>
  <c r="K273" i="1"/>
  <c r="E273" i="1"/>
  <c r="R272" i="1"/>
  <c r="O272" i="1"/>
  <c r="N272" i="1"/>
  <c r="M272" i="1"/>
  <c r="P272" i="1" s="1"/>
  <c r="L272" i="1"/>
  <c r="K272" i="1"/>
  <c r="E272" i="1"/>
  <c r="R271" i="1"/>
  <c r="O271" i="1"/>
  <c r="Q271" i="1" s="1"/>
  <c r="N271" i="1"/>
  <c r="M271" i="1"/>
  <c r="L271" i="1"/>
  <c r="P271" i="1" s="1"/>
  <c r="K271" i="1"/>
  <c r="E271" i="1"/>
  <c r="R270" i="1"/>
  <c r="O270" i="1"/>
  <c r="Q270" i="1" s="1"/>
  <c r="N270" i="1"/>
  <c r="M270" i="1"/>
  <c r="L270" i="1"/>
  <c r="P270" i="1" s="1"/>
  <c r="K270" i="1"/>
  <c r="E270" i="1"/>
  <c r="R269" i="1"/>
  <c r="O269" i="1"/>
  <c r="N269" i="1"/>
  <c r="M269" i="1"/>
  <c r="Q269" i="1" s="1"/>
  <c r="L269" i="1"/>
  <c r="P269" i="1" s="1"/>
  <c r="K269" i="1"/>
  <c r="E269" i="1"/>
  <c r="R268" i="1"/>
  <c r="Q268" i="1"/>
  <c r="O268" i="1"/>
  <c r="N268" i="1"/>
  <c r="M268" i="1"/>
  <c r="P268" i="1" s="1"/>
  <c r="L268" i="1"/>
  <c r="K268" i="1"/>
  <c r="E268" i="1"/>
  <c r="R267" i="1"/>
  <c r="O267" i="1"/>
  <c r="Q267" i="1" s="1"/>
  <c r="N267" i="1"/>
  <c r="M267" i="1"/>
  <c r="L267" i="1"/>
  <c r="P267" i="1" s="1"/>
  <c r="K267" i="1"/>
  <c r="E267" i="1"/>
  <c r="R266" i="1"/>
  <c r="O266" i="1"/>
  <c r="Q266" i="1" s="1"/>
  <c r="N266" i="1"/>
  <c r="M266" i="1"/>
  <c r="L266" i="1"/>
  <c r="P266" i="1" s="1"/>
  <c r="K266" i="1"/>
  <c r="E266" i="1"/>
  <c r="R265" i="1"/>
  <c r="O265" i="1"/>
  <c r="N265" i="1"/>
  <c r="M265" i="1"/>
  <c r="Q265" i="1" s="1"/>
  <c r="L265" i="1"/>
  <c r="P265" i="1" s="1"/>
  <c r="K265" i="1"/>
  <c r="E265" i="1"/>
  <c r="R264" i="1"/>
  <c r="O264" i="1"/>
  <c r="N264" i="1"/>
  <c r="M264" i="1"/>
  <c r="P264" i="1" s="1"/>
  <c r="L264" i="1"/>
  <c r="K264" i="1"/>
  <c r="E264" i="1"/>
  <c r="R263" i="1"/>
  <c r="O263" i="1"/>
  <c r="Q263" i="1" s="1"/>
  <c r="N263" i="1"/>
  <c r="M263" i="1"/>
  <c r="L263" i="1"/>
  <c r="P263" i="1" s="1"/>
  <c r="K263" i="1"/>
  <c r="E263" i="1"/>
  <c r="R262" i="1"/>
  <c r="O262" i="1"/>
  <c r="Q262" i="1" s="1"/>
  <c r="N262" i="1"/>
  <c r="M262" i="1"/>
  <c r="L262" i="1"/>
  <c r="P262" i="1" s="1"/>
  <c r="K262" i="1"/>
  <c r="E262" i="1"/>
  <c r="R261" i="1"/>
  <c r="O261" i="1"/>
  <c r="N261" i="1"/>
  <c r="M261" i="1"/>
  <c r="P261" i="1" s="1"/>
  <c r="L261" i="1"/>
  <c r="K261" i="1"/>
  <c r="E261" i="1"/>
  <c r="R260" i="1"/>
  <c r="O260" i="1"/>
  <c r="N260" i="1"/>
  <c r="M260" i="1"/>
  <c r="P260" i="1" s="1"/>
  <c r="L260" i="1"/>
  <c r="K260" i="1"/>
  <c r="E260" i="1"/>
  <c r="R259" i="1"/>
  <c r="O259" i="1"/>
  <c r="Q259" i="1" s="1"/>
  <c r="N259" i="1"/>
  <c r="M259" i="1"/>
  <c r="L259" i="1"/>
  <c r="P259" i="1" s="1"/>
  <c r="K259" i="1"/>
  <c r="E259" i="1"/>
  <c r="R258" i="1"/>
  <c r="O258" i="1"/>
  <c r="Q258" i="1" s="1"/>
  <c r="N258" i="1"/>
  <c r="M258" i="1"/>
  <c r="L258" i="1"/>
  <c r="P258" i="1" s="1"/>
  <c r="K258" i="1"/>
  <c r="E258" i="1"/>
  <c r="R257" i="1"/>
  <c r="O257" i="1"/>
  <c r="N257" i="1"/>
  <c r="M257" i="1"/>
  <c r="P257" i="1" s="1"/>
  <c r="L257" i="1"/>
  <c r="K257" i="1"/>
  <c r="E257" i="1"/>
  <c r="R256" i="1"/>
  <c r="O256" i="1"/>
  <c r="N256" i="1"/>
  <c r="M256" i="1"/>
  <c r="P256" i="1" s="1"/>
  <c r="L256" i="1"/>
  <c r="K256" i="1"/>
  <c r="E256" i="1"/>
  <c r="R255" i="1"/>
  <c r="O255" i="1"/>
  <c r="Q255" i="1" s="1"/>
  <c r="N255" i="1"/>
  <c r="M255" i="1"/>
  <c r="L255" i="1"/>
  <c r="P255" i="1" s="1"/>
  <c r="K255" i="1"/>
  <c r="E255" i="1"/>
  <c r="R254" i="1"/>
  <c r="O254" i="1"/>
  <c r="Q254" i="1" s="1"/>
  <c r="N254" i="1"/>
  <c r="M254" i="1"/>
  <c r="L254" i="1"/>
  <c r="P254" i="1" s="1"/>
  <c r="K254" i="1"/>
  <c r="E254" i="1"/>
  <c r="R253" i="1"/>
  <c r="O253" i="1"/>
  <c r="N253" i="1"/>
  <c r="M253" i="1"/>
  <c r="P253" i="1" s="1"/>
  <c r="L253" i="1"/>
  <c r="K253" i="1"/>
  <c r="E253" i="1"/>
  <c r="R252" i="1"/>
  <c r="O252" i="1"/>
  <c r="N252" i="1"/>
  <c r="M252" i="1"/>
  <c r="P252" i="1" s="1"/>
  <c r="L252" i="1"/>
  <c r="K252" i="1"/>
  <c r="E252" i="1"/>
  <c r="R251" i="1"/>
  <c r="O251" i="1"/>
  <c r="Q251" i="1" s="1"/>
  <c r="N251" i="1"/>
  <c r="M251" i="1"/>
  <c r="L251" i="1"/>
  <c r="P251" i="1" s="1"/>
  <c r="K251" i="1"/>
  <c r="E251" i="1"/>
  <c r="R250" i="1"/>
  <c r="O250" i="1"/>
  <c r="Q250" i="1" s="1"/>
  <c r="N250" i="1"/>
  <c r="M250" i="1"/>
  <c r="L250" i="1"/>
  <c r="P250" i="1" s="1"/>
  <c r="K250" i="1"/>
  <c r="E250" i="1"/>
  <c r="R249" i="1"/>
  <c r="O249" i="1"/>
  <c r="N249" i="1"/>
  <c r="M249" i="1"/>
  <c r="P249" i="1" s="1"/>
  <c r="L249" i="1"/>
  <c r="K249" i="1"/>
  <c r="E249" i="1"/>
  <c r="R248" i="1"/>
  <c r="O248" i="1"/>
  <c r="N248" i="1"/>
  <c r="M248" i="1"/>
  <c r="P248" i="1" s="1"/>
  <c r="L248" i="1"/>
  <c r="K248" i="1"/>
  <c r="E248" i="1"/>
  <c r="R247" i="1"/>
  <c r="O247" i="1"/>
  <c r="Q247" i="1" s="1"/>
  <c r="N247" i="1"/>
  <c r="M247" i="1"/>
  <c r="L247" i="1"/>
  <c r="P247" i="1" s="1"/>
  <c r="K247" i="1"/>
  <c r="E247" i="1"/>
  <c r="R246" i="1"/>
  <c r="O246" i="1"/>
  <c r="Q246" i="1" s="1"/>
  <c r="N246" i="1"/>
  <c r="M246" i="1"/>
  <c r="L246" i="1"/>
  <c r="P246" i="1" s="1"/>
  <c r="K246" i="1"/>
  <c r="E246" i="1"/>
  <c r="R245" i="1"/>
  <c r="O245" i="1"/>
  <c r="N245" i="1"/>
  <c r="M245" i="1"/>
  <c r="P245" i="1" s="1"/>
  <c r="L245" i="1"/>
  <c r="K245" i="1"/>
  <c r="E245" i="1"/>
  <c r="R244" i="1"/>
  <c r="O244" i="1"/>
  <c r="N244" i="1"/>
  <c r="M244" i="1"/>
  <c r="P244" i="1" s="1"/>
  <c r="L244" i="1"/>
  <c r="K244" i="1"/>
  <c r="E244" i="1"/>
  <c r="R243" i="1"/>
  <c r="O243" i="1"/>
  <c r="Q243" i="1" s="1"/>
  <c r="N243" i="1"/>
  <c r="M243" i="1"/>
  <c r="L243" i="1"/>
  <c r="P243" i="1" s="1"/>
  <c r="K243" i="1"/>
  <c r="E243" i="1"/>
  <c r="R242" i="1"/>
  <c r="O242" i="1"/>
  <c r="Q242" i="1" s="1"/>
  <c r="N242" i="1"/>
  <c r="M242" i="1"/>
  <c r="L242" i="1"/>
  <c r="P242" i="1" s="1"/>
  <c r="K242" i="1"/>
  <c r="E242" i="1"/>
  <c r="R241" i="1"/>
  <c r="O241" i="1"/>
  <c r="N241" i="1"/>
  <c r="M241" i="1"/>
  <c r="P241" i="1" s="1"/>
  <c r="L241" i="1"/>
  <c r="K241" i="1"/>
  <c r="E241" i="1"/>
  <c r="R240" i="1"/>
  <c r="O240" i="1"/>
  <c r="N240" i="1"/>
  <c r="M240" i="1"/>
  <c r="P240" i="1" s="1"/>
  <c r="L240" i="1"/>
  <c r="K240" i="1"/>
  <c r="E240" i="1"/>
  <c r="R239" i="1"/>
  <c r="O239" i="1"/>
  <c r="Q239" i="1" s="1"/>
  <c r="N239" i="1"/>
  <c r="M239" i="1"/>
  <c r="L239" i="1"/>
  <c r="P239" i="1" s="1"/>
  <c r="K239" i="1"/>
  <c r="E239" i="1"/>
  <c r="R238" i="1"/>
  <c r="O238" i="1"/>
  <c r="Q238" i="1" s="1"/>
  <c r="N238" i="1"/>
  <c r="M238" i="1"/>
  <c r="L238" i="1"/>
  <c r="P238" i="1" s="1"/>
  <c r="K238" i="1"/>
  <c r="E238" i="1"/>
  <c r="R237" i="1"/>
  <c r="O237" i="1"/>
  <c r="N237" i="1"/>
  <c r="M237" i="1"/>
  <c r="P237" i="1" s="1"/>
  <c r="L237" i="1"/>
  <c r="K237" i="1"/>
  <c r="E237" i="1"/>
  <c r="R236" i="1"/>
  <c r="O236" i="1"/>
  <c r="N236" i="1"/>
  <c r="M236" i="1"/>
  <c r="P236" i="1" s="1"/>
  <c r="L236" i="1"/>
  <c r="K236" i="1"/>
  <c r="E236" i="1"/>
  <c r="R235" i="1"/>
  <c r="O235" i="1"/>
  <c r="Q235" i="1" s="1"/>
  <c r="N235" i="1"/>
  <c r="M235" i="1"/>
  <c r="L235" i="1"/>
  <c r="P235" i="1" s="1"/>
  <c r="K235" i="1"/>
  <c r="E235" i="1"/>
  <c r="R234" i="1"/>
  <c r="O234" i="1"/>
  <c r="N234" i="1"/>
  <c r="M234" i="1"/>
  <c r="P234" i="1" s="1"/>
  <c r="L234" i="1"/>
  <c r="K234" i="1"/>
  <c r="E234" i="1"/>
  <c r="R233" i="1"/>
  <c r="O233" i="1"/>
  <c r="N233" i="1"/>
  <c r="M233" i="1"/>
  <c r="P233" i="1" s="1"/>
  <c r="L233" i="1"/>
  <c r="K233" i="1"/>
  <c r="E233" i="1"/>
  <c r="R232" i="1"/>
  <c r="O232" i="1"/>
  <c r="Q232" i="1" s="1"/>
  <c r="N232" i="1"/>
  <c r="M232" i="1"/>
  <c r="P232" i="1" s="1"/>
  <c r="L232" i="1"/>
  <c r="K232" i="1"/>
  <c r="E232" i="1"/>
  <c r="R231" i="1"/>
  <c r="O231" i="1"/>
  <c r="Q231" i="1" s="1"/>
  <c r="N231" i="1"/>
  <c r="M231" i="1"/>
  <c r="L231" i="1"/>
  <c r="P231" i="1" s="1"/>
  <c r="K231" i="1"/>
  <c r="E231" i="1"/>
  <c r="R230" i="1"/>
  <c r="O230" i="1"/>
  <c r="Q230" i="1" s="1"/>
  <c r="N230" i="1"/>
  <c r="M230" i="1"/>
  <c r="L230" i="1"/>
  <c r="P230" i="1" s="1"/>
  <c r="K230" i="1"/>
  <c r="E230" i="1"/>
  <c r="R229" i="1"/>
  <c r="O229" i="1"/>
  <c r="N229" i="1"/>
  <c r="M229" i="1"/>
  <c r="Q229" i="1" s="1"/>
  <c r="L229" i="1"/>
  <c r="P229" i="1" s="1"/>
  <c r="K229" i="1"/>
  <c r="E229" i="1"/>
  <c r="R228" i="1"/>
  <c r="Q228" i="1"/>
  <c r="O228" i="1"/>
  <c r="N228" i="1"/>
  <c r="M228" i="1"/>
  <c r="P228" i="1" s="1"/>
  <c r="L228" i="1"/>
  <c r="K228" i="1"/>
  <c r="E228" i="1"/>
  <c r="R227" i="1"/>
  <c r="O227" i="1"/>
  <c r="Q227" i="1" s="1"/>
  <c r="N227" i="1"/>
  <c r="M227" i="1"/>
  <c r="L227" i="1"/>
  <c r="P227" i="1" s="1"/>
  <c r="K227" i="1"/>
  <c r="E227" i="1"/>
  <c r="R226" i="1"/>
  <c r="O226" i="1"/>
  <c r="N226" i="1"/>
  <c r="M226" i="1"/>
  <c r="P226" i="1" s="1"/>
  <c r="L226" i="1"/>
  <c r="K226" i="1"/>
  <c r="E226" i="1"/>
  <c r="R225" i="1"/>
  <c r="O225" i="1"/>
  <c r="N225" i="1"/>
  <c r="M225" i="1"/>
  <c r="P225" i="1" s="1"/>
  <c r="L225" i="1"/>
  <c r="K225" i="1"/>
  <c r="E225" i="1"/>
  <c r="R224" i="1"/>
  <c r="O224" i="1"/>
  <c r="Q224" i="1" s="1"/>
  <c r="N224" i="1"/>
  <c r="M224" i="1"/>
  <c r="P224" i="1" s="1"/>
  <c r="L224" i="1"/>
  <c r="K224" i="1"/>
  <c r="E224" i="1"/>
  <c r="R223" i="1"/>
  <c r="O223" i="1"/>
  <c r="Q223" i="1" s="1"/>
  <c r="N223" i="1"/>
  <c r="M223" i="1"/>
  <c r="L223" i="1"/>
  <c r="P223" i="1" s="1"/>
  <c r="K223" i="1"/>
  <c r="E223" i="1"/>
  <c r="R222" i="1"/>
  <c r="O222" i="1"/>
  <c r="Q222" i="1" s="1"/>
  <c r="N222" i="1"/>
  <c r="M222" i="1"/>
  <c r="L222" i="1"/>
  <c r="P222" i="1" s="1"/>
  <c r="K222" i="1"/>
  <c r="E222" i="1"/>
  <c r="R221" i="1"/>
  <c r="O221" i="1"/>
  <c r="N221" i="1"/>
  <c r="M221" i="1"/>
  <c r="Q221" i="1" s="1"/>
  <c r="L221" i="1"/>
  <c r="P221" i="1" s="1"/>
  <c r="K221" i="1"/>
  <c r="E221" i="1"/>
  <c r="R220" i="1"/>
  <c r="Q220" i="1"/>
  <c r="O220" i="1"/>
  <c r="N220" i="1"/>
  <c r="M220" i="1"/>
  <c r="P220" i="1" s="1"/>
  <c r="L220" i="1"/>
  <c r="K220" i="1"/>
  <c r="E220" i="1"/>
  <c r="R219" i="1"/>
  <c r="O219" i="1"/>
  <c r="Q219" i="1" s="1"/>
  <c r="N219" i="1"/>
  <c r="M219" i="1"/>
  <c r="L219" i="1"/>
  <c r="P219" i="1" s="1"/>
  <c r="K219" i="1"/>
  <c r="E219" i="1"/>
  <c r="R218" i="1"/>
  <c r="O218" i="1"/>
  <c r="N218" i="1"/>
  <c r="M218" i="1"/>
  <c r="P218" i="1" s="1"/>
  <c r="L218" i="1"/>
  <c r="K218" i="1"/>
  <c r="E218" i="1"/>
  <c r="R217" i="1"/>
  <c r="O217" i="1"/>
  <c r="N217" i="1"/>
  <c r="M217" i="1"/>
  <c r="P217" i="1" s="1"/>
  <c r="L217" i="1"/>
  <c r="K217" i="1"/>
  <c r="E217" i="1"/>
  <c r="R216" i="1"/>
  <c r="O216" i="1"/>
  <c r="Q216" i="1" s="1"/>
  <c r="N216" i="1"/>
  <c r="M216" i="1"/>
  <c r="P216" i="1" s="1"/>
  <c r="L216" i="1"/>
  <c r="K216" i="1"/>
  <c r="E216" i="1"/>
  <c r="R215" i="1"/>
  <c r="O215" i="1"/>
  <c r="Q215" i="1" s="1"/>
  <c r="N215" i="1"/>
  <c r="M215" i="1"/>
  <c r="L215" i="1"/>
  <c r="P215" i="1" s="1"/>
  <c r="K215" i="1"/>
  <c r="E215" i="1"/>
  <c r="R214" i="1"/>
  <c r="O214" i="1"/>
  <c r="Q214" i="1" s="1"/>
  <c r="N214" i="1"/>
  <c r="M214" i="1"/>
  <c r="L214" i="1"/>
  <c r="P214" i="1" s="1"/>
  <c r="K214" i="1"/>
  <c r="E214" i="1"/>
  <c r="R213" i="1"/>
  <c r="O213" i="1"/>
  <c r="N213" i="1"/>
  <c r="M213" i="1"/>
  <c r="Q213" i="1" s="1"/>
  <c r="L213" i="1"/>
  <c r="P213" i="1" s="1"/>
  <c r="K213" i="1"/>
  <c r="E213" i="1"/>
  <c r="R212" i="1"/>
  <c r="Q212" i="1"/>
  <c r="O212" i="1"/>
  <c r="N212" i="1"/>
  <c r="M212" i="1"/>
  <c r="P212" i="1" s="1"/>
  <c r="L212" i="1"/>
  <c r="K212" i="1"/>
  <c r="E212" i="1"/>
  <c r="R211" i="1"/>
  <c r="O211" i="1"/>
  <c r="Q211" i="1" s="1"/>
  <c r="N211" i="1"/>
  <c r="M211" i="1"/>
  <c r="L211" i="1"/>
  <c r="P211" i="1" s="1"/>
  <c r="K211" i="1"/>
  <c r="E211" i="1"/>
  <c r="R210" i="1"/>
  <c r="O210" i="1"/>
  <c r="N210" i="1"/>
  <c r="M210" i="1"/>
  <c r="Q210" i="1" s="1"/>
  <c r="L210" i="1"/>
  <c r="K210" i="1"/>
  <c r="E210" i="1"/>
  <c r="R209" i="1"/>
  <c r="O209" i="1"/>
  <c r="N209" i="1"/>
  <c r="M209" i="1"/>
  <c r="P209" i="1" s="1"/>
  <c r="L209" i="1"/>
  <c r="K209" i="1"/>
  <c r="E209" i="1"/>
  <c r="R208" i="1"/>
  <c r="O208" i="1"/>
  <c r="Q208" i="1" s="1"/>
  <c r="N208" i="1"/>
  <c r="M208" i="1"/>
  <c r="P208" i="1" s="1"/>
  <c r="L208" i="1"/>
  <c r="K208" i="1"/>
  <c r="E208" i="1"/>
  <c r="R207" i="1"/>
  <c r="O207" i="1"/>
  <c r="Q207" i="1" s="1"/>
  <c r="N207" i="1"/>
  <c r="M207" i="1"/>
  <c r="L207" i="1"/>
  <c r="P207" i="1" s="1"/>
  <c r="K207" i="1"/>
  <c r="E207" i="1"/>
  <c r="R206" i="1"/>
  <c r="O206" i="1"/>
  <c r="Q206" i="1" s="1"/>
  <c r="N206" i="1"/>
  <c r="M206" i="1"/>
  <c r="L206" i="1"/>
  <c r="P206" i="1" s="1"/>
  <c r="K206" i="1"/>
  <c r="E206" i="1"/>
  <c r="R205" i="1"/>
  <c r="O205" i="1"/>
  <c r="Q205" i="1" s="1"/>
  <c r="N205" i="1"/>
  <c r="M205" i="1"/>
  <c r="L205" i="1"/>
  <c r="P205" i="1" s="1"/>
  <c r="K205" i="1"/>
  <c r="E205" i="1"/>
  <c r="R204" i="1"/>
  <c r="O204" i="1"/>
  <c r="N204" i="1"/>
  <c r="M204" i="1"/>
  <c r="P204" i="1" s="1"/>
  <c r="L204" i="1"/>
  <c r="K204" i="1"/>
  <c r="E204" i="1"/>
  <c r="R203" i="1"/>
  <c r="O203" i="1"/>
  <c r="N203" i="1"/>
  <c r="M203" i="1"/>
  <c r="P203" i="1" s="1"/>
  <c r="L203" i="1"/>
  <c r="K203" i="1"/>
  <c r="E203" i="1"/>
  <c r="R202" i="1"/>
  <c r="O202" i="1"/>
  <c r="Q202" i="1" s="1"/>
  <c r="N202" i="1"/>
  <c r="M202" i="1"/>
  <c r="L202" i="1"/>
  <c r="P202" i="1" s="1"/>
  <c r="K202" i="1"/>
  <c r="E202" i="1"/>
  <c r="R201" i="1"/>
  <c r="O201" i="1"/>
  <c r="Q201" i="1" s="1"/>
  <c r="N201" i="1"/>
  <c r="M201" i="1"/>
  <c r="L201" i="1"/>
  <c r="P201" i="1" s="1"/>
  <c r="K201" i="1"/>
  <c r="E201" i="1"/>
  <c r="R200" i="1"/>
  <c r="O200" i="1"/>
  <c r="N200" i="1"/>
  <c r="M200" i="1"/>
  <c r="Q200" i="1" s="1"/>
  <c r="L200" i="1"/>
  <c r="K200" i="1"/>
  <c r="E200" i="1"/>
  <c r="R199" i="1"/>
  <c r="O199" i="1"/>
  <c r="N199" i="1"/>
  <c r="M199" i="1"/>
  <c r="P199" i="1" s="1"/>
  <c r="L199" i="1"/>
  <c r="K199" i="1"/>
  <c r="E199" i="1"/>
  <c r="R198" i="1"/>
  <c r="O198" i="1"/>
  <c r="Q198" i="1" s="1"/>
  <c r="N198" i="1"/>
  <c r="M198" i="1"/>
  <c r="L198" i="1"/>
  <c r="P198" i="1" s="1"/>
  <c r="K198" i="1"/>
  <c r="E198" i="1"/>
  <c r="R197" i="1"/>
  <c r="O197" i="1"/>
  <c r="Q197" i="1" s="1"/>
  <c r="N197" i="1"/>
  <c r="M197" i="1"/>
  <c r="L197" i="1"/>
  <c r="P197" i="1" s="1"/>
  <c r="K197" i="1"/>
  <c r="E197" i="1"/>
  <c r="R196" i="1"/>
  <c r="O196" i="1"/>
  <c r="N196" i="1"/>
  <c r="M196" i="1"/>
  <c r="Q196" i="1" s="1"/>
  <c r="L196" i="1"/>
  <c r="K196" i="1"/>
  <c r="E196" i="1"/>
  <c r="R195" i="1"/>
  <c r="O195" i="1"/>
  <c r="Q195" i="1" s="1"/>
  <c r="N195" i="1"/>
  <c r="M195" i="1"/>
  <c r="P195" i="1" s="1"/>
  <c r="L195" i="1"/>
  <c r="K195" i="1"/>
  <c r="E195" i="1"/>
  <c r="R194" i="1"/>
  <c r="O194" i="1"/>
  <c r="Q194" i="1" s="1"/>
  <c r="N194" i="1"/>
  <c r="M194" i="1"/>
  <c r="L194" i="1"/>
  <c r="P194" i="1" s="1"/>
  <c r="K194" i="1"/>
  <c r="E194" i="1"/>
  <c r="R193" i="1"/>
  <c r="O193" i="1"/>
  <c r="N193" i="1"/>
  <c r="M193" i="1"/>
  <c r="Q193" i="1" s="1"/>
  <c r="L193" i="1"/>
  <c r="P193" i="1" s="1"/>
  <c r="K193" i="1"/>
  <c r="E193" i="1"/>
  <c r="R192" i="1"/>
  <c r="O192" i="1"/>
  <c r="N192" i="1"/>
  <c r="M192" i="1"/>
  <c r="Q192" i="1" s="1"/>
  <c r="L192" i="1"/>
  <c r="K192" i="1"/>
  <c r="E192" i="1"/>
  <c r="R191" i="1"/>
  <c r="O191" i="1"/>
  <c r="Q191" i="1" s="1"/>
  <c r="N191" i="1"/>
  <c r="M191" i="1"/>
  <c r="P191" i="1" s="1"/>
  <c r="L191" i="1"/>
  <c r="K191" i="1"/>
  <c r="E191" i="1"/>
  <c r="R190" i="1"/>
  <c r="O190" i="1"/>
  <c r="Q190" i="1" s="1"/>
  <c r="N190" i="1"/>
  <c r="M190" i="1"/>
  <c r="L190" i="1"/>
  <c r="P190" i="1" s="1"/>
  <c r="K190" i="1"/>
  <c r="E190" i="1"/>
  <c r="R189" i="1"/>
  <c r="O189" i="1"/>
  <c r="N189" i="1"/>
  <c r="M189" i="1"/>
  <c r="Q189" i="1" s="1"/>
  <c r="L189" i="1"/>
  <c r="P189" i="1" s="1"/>
  <c r="K189" i="1"/>
  <c r="E189" i="1"/>
  <c r="R188" i="1"/>
  <c r="O188" i="1"/>
  <c r="N188" i="1"/>
  <c r="M188" i="1"/>
  <c r="Q188" i="1" s="1"/>
  <c r="L188" i="1"/>
  <c r="K188" i="1"/>
  <c r="E188" i="1"/>
  <c r="R187" i="1"/>
  <c r="O187" i="1"/>
  <c r="Q187" i="1" s="1"/>
  <c r="N187" i="1"/>
  <c r="M187" i="1"/>
  <c r="P187" i="1" s="1"/>
  <c r="L187" i="1"/>
  <c r="K187" i="1"/>
  <c r="E187" i="1"/>
  <c r="R186" i="1"/>
  <c r="O186" i="1"/>
  <c r="Q186" i="1" s="1"/>
  <c r="N186" i="1"/>
  <c r="M186" i="1"/>
  <c r="L186" i="1"/>
  <c r="P186" i="1" s="1"/>
  <c r="K186" i="1"/>
  <c r="E186" i="1"/>
  <c r="R185" i="1"/>
  <c r="O185" i="1"/>
  <c r="N185" i="1"/>
  <c r="M185" i="1"/>
  <c r="Q185" i="1" s="1"/>
  <c r="L185" i="1"/>
  <c r="P185" i="1" s="1"/>
  <c r="K185" i="1"/>
  <c r="E185" i="1"/>
  <c r="R184" i="1"/>
  <c r="O184" i="1"/>
  <c r="N184" i="1"/>
  <c r="M184" i="1"/>
  <c r="Q184" i="1" s="1"/>
  <c r="L184" i="1"/>
  <c r="K184" i="1"/>
  <c r="E184" i="1"/>
  <c r="R183" i="1"/>
  <c r="O183" i="1"/>
  <c r="Q183" i="1" s="1"/>
  <c r="N183" i="1"/>
  <c r="M183" i="1"/>
  <c r="P183" i="1" s="1"/>
  <c r="L183" i="1"/>
  <c r="K183" i="1"/>
  <c r="E183" i="1"/>
  <c r="R182" i="1"/>
  <c r="O182" i="1"/>
  <c r="Q182" i="1" s="1"/>
  <c r="N182" i="1"/>
  <c r="M182" i="1"/>
  <c r="L182" i="1"/>
  <c r="P182" i="1" s="1"/>
  <c r="K182" i="1"/>
  <c r="E182" i="1"/>
  <c r="R181" i="1"/>
  <c r="O181" i="1"/>
  <c r="N181" i="1"/>
  <c r="M181" i="1"/>
  <c r="Q181" i="1" s="1"/>
  <c r="L181" i="1"/>
  <c r="P181" i="1" s="1"/>
  <c r="K181" i="1"/>
  <c r="E181" i="1"/>
  <c r="R180" i="1"/>
  <c r="O180" i="1"/>
  <c r="N180" i="1"/>
  <c r="M180" i="1"/>
  <c r="Q180" i="1" s="1"/>
  <c r="L180" i="1"/>
  <c r="K180" i="1"/>
  <c r="E180" i="1"/>
  <c r="R179" i="1"/>
  <c r="O179" i="1"/>
  <c r="Q179" i="1" s="1"/>
  <c r="N179" i="1"/>
  <c r="M179" i="1"/>
  <c r="P179" i="1" s="1"/>
  <c r="L179" i="1"/>
  <c r="K179" i="1"/>
  <c r="E179" i="1"/>
  <c r="R178" i="1"/>
  <c r="O178" i="1"/>
  <c r="Q178" i="1" s="1"/>
  <c r="N178" i="1"/>
  <c r="M178" i="1"/>
  <c r="L178" i="1"/>
  <c r="P178" i="1" s="1"/>
  <c r="K178" i="1"/>
  <c r="E178" i="1"/>
  <c r="R177" i="1"/>
  <c r="O177" i="1"/>
  <c r="N177" i="1"/>
  <c r="M177" i="1"/>
  <c r="Q177" i="1" s="1"/>
  <c r="L177" i="1"/>
  <c r="P177" i="1" s="1"/>
  <c r="K177" i="1"/>
  <c r="E177" i="1"/>
  <c r="R176" i="1"/>
  <c r="O176" i="1"/>
  <c r="N176" i="1"/>
  <c r="M176" i="1"/>
  <c r="P176" i="1" s="1"/>
  <c r="L176" i="1"/>
  <c r="K176" i="1"/>
  <c r="E176" i="1"/>
  <c r="R175" i="1"/>
  <c r="O175" i="1"/>
  <c r="Q175" i="1" s="1"/>
  <c r="N175" i="1"/>
  <c r="M175" i="1"/>
  <c r="P175" i="1" s="1"/>
  <c r="L175" i="1"/>
  <c r="K175" i="1"/>
  <c r="E175" i="1"/>
  <c r="R174" i="1"/>
  <c r="O174" i="1"/>
  <c r="Q174" i="1" s="1"/>
  <c r="N174" i="1"/>
  <c r="M174" i="1"/>
  <c r="L174" i="1"/>
  <c r="P174" i="1" s="1"/>
  <c r="K174" i="1"/>
  <c r="E174" i="1"/>
  <c r="R173" i="1"/>
  <c r="O173" i="1"/>
  <c r="N173" i="1"/>
  <c r="M173" i="1"/>
  <c r="Q173" i="1" s="1"/>
  <c r="L173" i="1"/>
  <c r="P173" i="1" s="1"/>
  <c r="K173" i="1"/>
  <c r="E173" i="1"/>
  <c r="R172" i="1"/>
  <c r="O172" i="1"/>
  <c r="N172" i="1"/>
  <c r="M172" i="1"/>
  <c r="P172" i="1" s="1"/>
  <c r="L172" i="1"/>
  <c r="K172" i="1"/>
  <c r="E172" i="1"/>
  <c r="R171" i="1"/>
  <c r="O171" i="1"/>
  <c r="Q171" i="1" s="1"/>
  <c r="N171" i="1"/>
  <c r="M171" i="1"/>
  <c r="P171" i="1" s="1"/>
  <c r="L171" i="1"/>
  <c r="K171" i="1"/>
  <c r="E171" i="1"/>
  <c r="R170" i="1"/>
  <c r="O170" i="1"/>
  <c r="Q170" i="1" s="1"/>
  <c r="N170" i="1"/>
  <c r="M170" i="1"/>
  <c r="L170" i="1"/>
  <c r="P170" i="1" s="1"/>
  <c r="K170" i="1"/>
  <c r="E170" i="1"/>
  <c r="R169" i="1"/>
  <c r="O169" i="1"/>
  <c r="N169" i="1"/>
  <c r="M169" i="1"/>
  <c r="Q169" i="1" s="1"/>
  <c r="L169" i="1"/>
  <c r="P169" i="1" s="1"/>
  <c r="K169" i="1"/>
  <c r="E169" i="1"/>
  <c r="R168" i="1"/>
  <c r="O168" i="1"/>
  <c r="N168" i="1"/>
  <c r="M168" i="1"/>
  <c r="P168" i="1" s="1"/>
  <c r="L168" i="1"/>
  <c r="K168" i="1"/>
  <c r="E168" i="1"/>
  <c r="R167" i="1"/>
  <c r="O167" i="1"/>
  <c r="Q167" i="1" s="1"/>
  <c r="N167" i="1"/>
  <c r="M167" i="1"/>
  <c r="P167" i="1" s="1"/>
  <c r="L167" i="1"/>
  <c r="K167" i="1"/>
  <c r="E167" i="1"/>
  <c r="R166" i="1"/>
  <c r="O166" i="1"/>
  <c r="Q166" i="1" s="1"/>
  <c r="N166" i="1"/>
  <c r="M166" i="1"/>
  <c r="L166" i="1"/>
  <c r="P166" i="1" s="1"/>
  <c r="K166" i="1"/>
  <c r="E166" i="1"/>
  <c r="R165" i="1"/>
  <c r="O165" i="1"/>
  <c r="N165" i="1"/>
  <c r="M165" i="1"/>
  <c r="Q165" i="1" s="1"/>
  <c r="L165" i="1"/>
  <c r="P165" i="1" s="1"/>
  <c r="K165" i="1"/>
  <c r="E165" i="1"/>
  <c r="R164" i="1"/>
  <c r="O164" i="1"/>
  <c r="N164" i="1"/>
  <c r="M164" i="1"/>
  <c r="P164" i="1" s="1"/>
  <c r="L164" i="1"/>
  <c r="K164" i="1"/>
  <c r="E164" i="1"/>
  <c r="R163" i="1"/>
  <c r="O163" i="1"/>
  <c r="Q163" i="1" s="1"/>
  <c r="N163" i="1"/>
  <c r="M163" i="1"/>
  <c r="P163" i="1" s="1"/>
  <c r="L163" i="1"/>
  <c r="K163" i="1"/>
  <c r="E163" i="1"/>
  <c r="R162" i="1"/>
  <c r="O162" i="1"/>
  <c r="Q162" i="1" s="1"/>
  <c r="N162" i="1"/>
  <c r="M162" i="1"/>
  <c r="L162" i="1"/>
  <c r="P162" i="1" s="1"/>
  <c r="K162" i="1"/>
  <c r="E162" i="1"/>
  <c r="R161" i="1"/>
  <c r="O161" i="1"/>
  <c r="N161" i="1"/>
  <c r="M161" i="1"/>
  <c r="Q161" i="1" s="1"/>
  <c r="L161" i="1"/>
  <c r="P161" i="1" s="1"/>
  <c r="K161" i="1"/>
  <c r="E161" i="1"/>
  <c r="R160" i="1"/>
  <c r="O160" i="1"/>
  <c r="N160" i="1"/>
  <c r="M160" i="1"/>
  <c r="P160" i="1" s="1"/>
  <c r="L160" i="1"/>
  <c r="K160" i="1"/>
  <c r="E160" i="1"/>
  <c r="R159" i="1"/>
  <c r="O159" i="1"/>
  <c r="Q159" i="1" s="1"/>
  <c r="N159" i="1"/>
  <c r="M159" i="1"/>
  <c r="P159" i="1" s="1"/>
  <c r="L159" i="1"/>
  <c r="K159" i="1"/>
  <c r="E159" i="1"/>
  <c r="R158" i="1"/>
  <c r="O158" i="1"/>
  <c r="Q158" i="1" s="1"/>
  <c r="N158" i="1"/>
  <c r="M158" i="1"/>
  <c r="L158" i="1"/>
  <c r="P158" i="1" s="1"/>
  <c r="K158" i="1"/>
  <c r="E158" i="1"/>
  <c r="R157" i="1"/>
  <c r="O157" i="1"/>
  <c r="N157" i="1"/>
  <c r="M157" i="1"/>
  <c r="Q157" i="1" s="1"/>
  <c r="L157" i="1"/>
  <c r="P157" i="1" s="1"/>
  <c r="K157" i="1"/>
  <c r="E157" i="1"/>
  <c r="R156" i="1"/>
  <c r="O156" i="1"/>
  <c r="N156" i="1"/>
  <c r="M156" i="1"/>
  <c r="P156" i="1" s="1"/>
  <c r="L156" i="1"/>
  <c r="K156" i="1"/>
  <c r="E156" i="1"/>
  <c r="R155" i="1"/>
  <c r="O155" i="1"/>
  <c r="Q155" i="1" s="1"/>
  <c r="N155" i="1"/>
  <c r="M155" i="1"/>
  <c r="P155" i="1" s="1"/>
  <c r="L155" i="1"/>
  <c r="K155" i="1"/>
  <c r="E155" i="1"/>
  <c r="R154" i="1"/>
  <c r="O154" i="1"/>
  <c r="Q154" i="1" s="1"/>
  <c r="N154" i="1"/>
  <c r="M154" i="1"/>
  <c r="L154" i="1"/>
  <c r="P154" i="1" s="1"/>
  <c r="K154" i="1"/>
  <c r="E154" i="1"/>
  <c r="R153" i="1"/>
  <c r="O153" i="1"/>
  <c r="N153" i="1"/>
  <c r="M153" i="1"/>
  <c r="Q153" i="1" s="1"/>
  <c r="L153" i="1"/>
  <c r="P153" i="1" s="1"/>
  <c r="K153" i="1"/>
  <c r="E153" i="1"/>
  <c r="R152" i="1"/>
  <c r="O152" i="1"/>
  <c r="N152" i="1"/>
  <c r="M152" i="1"/>
  <c r="Q152" i="1" s="1"/>
  <c r="L152" i="1"/>
  <c r="K152" i="1"/>
  <c r="E152" i="1"/>
  <c r="R151" i="1"/>
  <c r="O151" i="1"/>
  <c r="Q151" i="1" s="1"/>
  <c r="N151" i="1"/>
  <c r="M151" i="1"/>
  <c r="P151" i="1" s="1"/>
  <c r="L151" i="1"/>
  <c r="K151" i="1"/>
  <c r="E151" i="1"/>
  <c r="R150" i="1"/>
  <c r="O150" i="1"/>
  <c r="Q150" i="1" s="1"/>
  <c r="N150" i="1"/>
  <c r="M150" i="1"/>
  <c r="L150" i="1"/>
  <c r="P150" i="1" s="1"/>
  <c r="K150" i="1"/>
  <c r="E150" i="1"/>
  <c r="R149" i="1"/>
  <c r="O149" i="1"/>
  <c r="N149" i="1"/>
  <c r="M149" i="1"/>
  <c r="Q149" i="1" s="1"/>
  <c r="L149" i="1"/>
  <c r="P149" i="1" s="1"/>
  <c r="K149" i="1"/>
  <c r="E149" i="1"/>
  <c r="R148" i="1"/>
  <c r="O148" i="1"/>
  <c r="N148" i="1"/>
  <c r="M148" i="1"/>
  <c r="P148" i="1" s="1"/>
  <c r="L148" i="1"/>
  <c r="K148" i="1"/>
  <c r="E148" i="1"/>
  <c r="R147" i="1"/>
  <c r="O147" i="1"/>
  <c r="Q147" i="1" s="1"/>
  <c r="N147" i="1"/>
  <c r="M147" i="1"/>
  <c r="P147" i="1" s="1"/>
  <c r="L147" i="1"/>
  <c r="K147" i="1"/>
  <c r="E147" i="1"/>
  <c r="R146" i="1"/>
  <c r="O146" i="1"/>
  <c r="Q146" i="1" s="1"/>
  <c r="N146" i="1"/>
  <c r="M146" i="1"/>
  <c r="L146" i="1"/>
  <c r="P146" i="1" s="1"/>
  <c r="K146" i="1"/>
  <c r="E146" i="1"/>
  <c r="R145" i="1"/>
  <c r="O145" i="1"/>
  <c r="N145" i="1"/>
  <c r="M145" i="1"/>
  <c r="Q145" i="1" s="1"/>
  <c r="L145" i="1"/>
  <c r="P145" i="1" s="1"/>
  <c r="K145" i="1"/>
  <c r="E145" i="1"/>
  <c r="R144" i="1"/>
  <c r="O144" i="1"/>
  <c r="N144" i="1"/>
  <c r="M144" i="1"/>
  <c r="P144" i="1" s="1"/>
  <c r="L144" i="1"/>
  <c r="K144" i="1"/>
  <c r="E144" i="1"/>
  <c r="R143" i="1"/>
  <c r="O143" i="1"/>
  <c r="Q143" i="1" s="1"/>
  <c r="N143" i="1"/>
  <c r="M143" i="1"/>
  <c r="P143" i="1" s="1"/>
  <c r="L143" i="1"/>
  <c r="K143" i="1"/>
  <c r="E143" i="1"/>
  <c r="R142" i="1"/>
  <c r="O142" i="1"/>
  <c r="Q142" i="1" s="1"/>
  <c r="N142" i="1"/>
  <c r="M142" i="1"/>
  <c r="L142" i="1"/>
  <c r="P142" i="1" s="1"/>
  <c r="K142" i="1"/>
  <c r="E142" i="1"/>
  <c r="R141" i="1"/>
  <c r="O141" i="1"/>
  <c r="N141" i="1"/>
  <c r="M141" i="1"/>
  <c r="Q141" i="1" s="1"/>
  <c r="L141" i="1"/>
  <c r="P141" i="1" s="1"/>
  <c r="K141" i="1"/>
  <c r="E141" i="1"/>
  <c r="R140" i="1"/>
  <c r="O140" i="1"/>
  <c r="N140" i="1"/>
  <c r="M140" i="1"/>
  <c r="Q140" i="1" s="1"/>
  <c r="L140" i="1"/>
  <c r="K140" i="1"/>
  <c r="E140" i="1"/>
  <c r="R139" i="1"/>
  <c r="O139" i="1"/>
  <c r="Q139" i="1" s="1"/>
  <c r="N139" i="1"/>
  <c r="M139" i="1"/>
  <c r="P139" i="1" s="1"/>
  <c r="L139" i="1"/>
  <c r="K139" i="1"/>
  <c r="E139" i="1"/>
  <c r="R138" i="1"/>
  <c r="O138" i="1"/>
  <c r="Q138" i="1" s="1"/>
  <c r="N138" i="1"/>
  <c r="M138" i="1"/>
  <c r="L138" i="1"/>
  <c r="P138" i="1" s="1"/>
  <c r="K138" i="1"/>
  <c r="E138" i="1"/>
  <c r="R137" i="1"/>
  <c r="O137" i="1"/>
  <c r="N137" i="1"/>
  <c r="M137" i="1"/>
  <c r="Q137" i="1" s="1"/>
  <c r="L137" i="1"/>
  <c r="P137" i="1" s="1"/>
  <c r="K137" i="1"/>
  <c r="E137" i="1"/>
  <c r="R136" i="1"/>
  <c r="O136" i="1"/>
  <c r="N136" i="1"/>
  <c r="M136" i="1"/>
  <c r="Q136" i="1" s="1"/>
  <c r="L136" i="1"/>
  <c r="K136" i="1"/>
  <c r="E136" i="1"/>
  <c r="R135" i="1"/>
  <c r="O135" i="1"/>
  <c r="Q135" i="1" s="1"/>
  <c r="N135" i="1"/>
  <c r="M135" i="1"/>
  <c r="P135" i="1" s="1"/>
  <c r="L135" i="1"/>
  <c r="K135" i="1"/>
  <c r="E135" i="1"/>
  <c r="R134" i="1"/>
  <c r="P134" i="1"/>
  <c r="O134" i="1"/>
  <c r="Q134" i="1" s="1"/>
  <c r="N134" i="1"/>
  <c r="K134" i="1"/>
  <c r="E134" i="1"/>
  <c r="R133" i="1"/>
  <c r="P133" i="1"/>
  <c r="O133" i="1"/>
  <c r="Q133" i="1" s="1"/>
  <c r="N133" i="1"/>
  <c r="K133" i="1"/>
  <c r="E133" i="1"/>
  <c r="R132" i="1"/>
  <c r="Q132" i="1"/>
  <c r="P132" i="1"/>
  <c r="O132" i="1"/>
  <c r="N132" i="1"/>
  <c r="K132" i="1"/>
  <c r="E132" i="1"/>
  <c r="R131" i="1"/>
  <c r="Q131" i="1"/>
  <c r="P131" i="1"/>
  <c r="O131" i="1"/>
  <c r="N131" i="1"/>
  <c r="K131" i="1"/>
  <c r="E131" i="1"/>
  <c r="R130" i="1"/>
  <c r="P130" i="1"/>
  <c r="O130" i="1"/>
  <c r="Q130" i="1" s="1"/>
  <c r="N130" i="1"/>
  <c r="K130" i="1"/>
  <c r="E130" i="1"/>
  <c r="R129" i="1"/>
  <c r="P129" i="1"/>
  <c r="O129" i="1"/>
  <c r="Q129" i="1" s="1"/>
  <c r="N129" i="1"/>
  <c r="K129" i="1"/>
  <c r="E129" i="1"/>
  <c r="R128" i="1"/>
  <c r="Q128" i="1"/>
  <c r="P128" i="1"/>
  <c r="O128" i="1"/>
  <c r="N128" i="1"/>
  <c r="K128" i="1"/>
  <c r="E128" i="1"/>
  <c r="R127" i="1"/>
  <c r="Q127" i="1"/>
  <c r="P127" i="1"/>
  <c r="O127" i="1"/>
  <c r="N127" i="1"/>
  <c r="K127" i="1"/>
  <c r="E127" i="1"/>
  <c r="R126" i="1"/>
  <c r="P126" i="1"/>
  <c r="O126" i="1"/>
  <c r="Q126" i="1" s="1"/>
  <c r="N126" i="1"/>
  <c r="K126" i="1"/>
  <c r="E126" i="1"/>
  <c r="R125" i="1"/>
  <c r="P125" i="1"/>
  <c r="O125" i="1"/>
  <c r="Q125" i="1" s="1"/>
  <c r="N125" i="1"/>
  <c r="K125" i="1"/>
  <c r="E125" i="1"/>
  <c r="R124" i="1"/>
  <c r="Q124" i="1"/>
  <c r="P124" i="1"/>
  <c r="O124" i="1"/>
  <c r="N124" i="1"/>
  <c r="K124" i="1"/>
  <c r="E124" i="1"/>
  <c r="R123" i="1"/>
  <c r="Q123" i="1"/>
  <c r="P123" i="1"/>
  <c r="O123" i="1"/>
  <c r="N123" i="1"/>
  <c r="K123" i="1"/>
  <c r="E123" i="1"/>
  <c r="R122" i="1"/>
  <c r="P122" i="1"/>
  <c r="O122" i="1"/>
  <c r="Q122" i="1" s="1"/>
  <c r="N122" i="1"/>
  <c r="K122" i="1"/>
  <c r="E122" i="1"/>
  <c r="R121" i="1"/>
  <c r="P121" i="1"/>
  <c r="O121" i="1"/>
  <c r="Q121" i="1" s="1"/>
  <c r="N121" i="1"/>
  <c r="K121" i="1"/>
  <c r="E121" i="1"/>
  <c r="R120" i="1"/>
  <c r="Q120" i="1"/>
  <c r="P120" i="1"/>
  <c r="O120" i="1"/>
  <c r="N120" i="1"/>
  <c r="K120" i="1"/>
  <c r="E120" i="1"/>
  <c r="R119" i="1"/>
  <c r="Q119" i="1"/>
  <c r="P119" i="1"/>
  <c r="O119" i="1"/>
  <c r="N119" i="1"/>
  <c r="K119" i="1"/>
  <c r="E119" i="1"/>
  <c r="R118" i="1"/>
  <c r="P118" i="1"/>
  <c r="O118" i="1"/>
  <c r="Q118" i="1" s="1"/>
  <c r="N118" i="1"/>
  <c r="K118" i="1"/>
  <c r="E118" i="1"/>
  <c r="R117" i="1"/>
  <c r="P117" i="1"/>
  <c r="O117" i="1"/>
  <c r="Q117" i="1" s="1"/>
  <c r="N117" i="1"/>
  <c r="K117" i="1"/>
  <c r="E117" i="1"/>
  <c r="R116" i="1"/>
  <c r="Q116" i="1"/>
  <c r="P116" i="1"/>
  <c r="O116" i="1"/>
  <c r="N116" i="1"/>
  <c r="K116" i="1"/>
  <c r="E116" i="1"/>
  <c r="R115" i="1"/>
  <c r="Q115" i="1"/>
  <c r="P115" i="1"/>
  <c r="O115" i="1"/>
  <c r="N115" i="1"/>
  <c r="K115" i="1"/>
  <c r="E115" i="1"/>
  <c r="R114" i="1"/>
  <c r="P114" i="1"/>
  <c r="O114" i="1"/>
  <c r="Q114" i="1" s="1"/>
  <c r="N114" i="1"/>
  <c r="K114" i="1"/>
  <c r="E114" i="1"/>
  <c r="R113" i="1"/>
  <c r="P113" i="1"/>
  <c r="O113" i="1"/>
  <c r="Q113" i="1" s="1"/>
  <c r="N113" i="1"/>
  <c r="K113" i="1"/>
  <c r="E113" i="1"/>
  <c r="R112" i="1"/>
  <c r="Q112" i="1"/>
  <c r="P112" i="1"/>
  <c r="O112" i="1"/>
  <c r="N112" i="1"/>
  <c r="K112" i="1"/>
  <c r="E112" i="1"/>
  <c r="R111" i="1"/>
  <c r="Q111" i="1"/>
  <c r="P111" i="1"/>
  <c r="O111" i="1"/>
  <c r="N111" i="1"/>
  <c r="K111" i="1"/>
  <c r="E111" i="1"/>
  <c r="R110" i="1"/>
  <c r="P110" i="1"/>
  <c r="O110" i="1"/>
  <c r="Q110" i="1" s="1"/>
  <c r="N110" i="1"/>
  <c r="K110" i="1"/>
  <c r="E110" i="1"/>
  <c r="R109" i="1"/>
  <c r="P109" i="1"/>
  <c r="O109" i="1"/>
  <c r="Q109" i="1" s="1"/>
  <c r="N109" i="1"/>
  <c r="K109" i="1"/>
  <c r="E109" i="1"/>
  <c r="R108" i="1"/>
  <c r="Q108" i="1"/>
  <c r="P108" i="1"/>
  <c r="O108" i="1"/>
  <c r="N108" i="1"/>
  <c r="K108" i="1"/>
  <c r="E108" i="1"/>
  <c r="R107" i="1"/>
  <c r="Q107" i="1"/>
  <c r="P107" i="1"/>
  <c r="O107" i="1"/>
  <c r="N107" i="1"/>
  <c r="K107" i="1"/>
  <c r="E107" i="1"/>
  <c r="R106" i="1"/>
  <c r="P106" i="1"/>
  <c r="O106" i="1"/>
  <c r="Q106" i="1" s="1"/>
  <c r="N106" i="1"/>
  <c r="K106" i="1"/>
  <c r="E106" i="1"/>
  <c r="R105" i="1"/>
  <c r="P105" i="1"/>
  <c r="O105" i="1"/>
  <c r="Q105" i="1" s="1"/>
  <c r="N105" i="1"/>
  <c r="K105" i="1"/>
  <c r="E105" i="1"/>
  <c r="R104" i="1"/>
  <c r="Q104" i="1"/>
  <c r="P104" i="1"/>
  <c r="O104" i="1"/>
  <c r="N104" i="1"/>
  <c r="K104" i="1"/>
  <c r="E104" i="1"/>
  <c r="R103" i="1"/>
  <c r="Q103" i="1"/>
  <c r="P103" i="1"/>
  <c r="O103" i="1"/>
  <c r="N103" i="1"/>
  <c r="K103" i="1"/>
  <c r="E103" i="1"/>
  <c r="R102" i="1"/>
  <c r="P102" i="1"/>
  <c r="O102" i="1"/>
  <c r="Q102" i="1" s="1"/>
  <c r="N102" i="1"/>
  <c r="K102" i="1"/>
  <c r="E102" i="1"/>
  <c r="R101" i="1"/>
  <c r="P101" i="1"/>
  <c r="O101" i="1"/>
  <c r="Q101" i="1" s="1"/>
  <c r="N101" i="1"/>
  <c r="K101" i="1"/>
  <c r="E101" i="1"/>
  <c r="R100" i="1"/>
  <c r="Q100" i="1"/>
  <c r="P100" i="1"/>
  <c r="O100" i="1"/>
  <c r="N100" i="1"/>
  <c r="K100" i="1"/>
  <c r="E100" i="1"/>
  <c r="R99" i="1"/>
  <c r="Q99" i="1"/>
  <c r="P99" i="1"/>
  <c r="O99" i="1"/>
  <c r="N99" i="1"/>
  <c r="K99" i="1"/>
  <c r="E99" i="1"/>
  <c r="R98" i="1"/>
  <c r="P98" i="1"/>
  <c r="O98" i="1"/>
  <c r="Q98" i="1" s="1"/>
  <c r="N98" i="1"/>
  <c r="K98" i="1"/>
  <c r="E98" i="1"/>
  <c r="R97" i="1"/>
  <c r="P97" i="1"/>
  <c r="O97" i="1"/>
  <c r="Q97" i="1" s="1"/>
  <c r="N97" i="1"/>
  <c r="K97" i="1"/>
  <c r="E97" i="1"/>
  <c r="R96" i="1"/>
  <c r="Q96" i="1"/>
  <c r="P96" i="1"/>
  <c r="O96" i="1"/>
  <c r="N96" i="1"/>
  <c r="K96" i="1"/>
  <c r="E96" i="1"/>
  <c r="R95" i="1"/>
  <c r="Q95" i="1"/>
  <c r="P95" i="1"/>
  <c r="O95" i="1"/>
  <c r="N95" i="1"/>
  <c r="K95" i="1"/>
  <c r="E95" i="1"/>
  <c r="R94" i="1"/>
  <c r="P94" i="1"/>
  <c r="O94" i="1"/>
  <c r="Q94" i="1" s="1"/>
  <c r="N94" i="1"/>
  <c r="K94" i="1"/>
  <c r="E94" i="1"/>
  <c r="R93" i="1"/>
  <c r="P93" i="1"/>
  <c r="O93" i="1"/>
  <c r="Q93" i="1" s="1"/>
  <c r="N93" i="1"/>
  <c r="K93" i="1"/>
  <c r="E93" i="1"/>
  <c r="R92" i="1"/>
  <c r="Q92" i="1"/>
  <c r="P92" i="1"/>
  <c r="O92" i="1"/>
  <c r="N92" i="1"/>
  <c r="K92" i="1"/>
  <c r="E92" i="1"/>
  <c r="R91" i="1"/>
  <c r="Q91" i="1"/>
  <c r="P91" i="1"/>
  <c r="O91" i="1"/>
  <c r="N91" i="1"/>
  <c r="K91" i="1"/>
  <c r="E91" i="1"/>
  <c r="R90" i="1"/>
  <c r="P90" i="1"/>
  <c r="O90" i="1"/>
  <c r="Q90" i="1" s="1"/>
  <c r="N90" i="1"/>
  <c r="K90" i="1"/>
  <c r="E90" i="1"/>
  <c r="R89" i="1"/>
  <c r="P89" i="1"/>
  <c r="O89" i="1"/>
  <c r="Q89" i="1" s="1"/>
  <c r="N89" i="1"/>
  <c r="K89" i="1"/>
  <c r="E89" i="1"/>
  <c r="R88" i="1"/>
  <c r="Q88" i="1"/>
  <c r="P88" i="1"/>
  <c r="O88" i="1"/>
  <c r="N88" i="1"/>
  <c r="K88" i="1"/>
  <c r="E88" i="1"/>
  <c r="R87" i="1"/>
  <c r="Q87" i="1"/>
  <c r="P87" i="1"/>
  <c r="O87" i="1"/>
  <c r="N87" i="1"/>
  <c r="K87" i="1"/>
  <c r="E87" i="1"/>
  <c r="R86" i="1"/>
  <c r="P86" i="1"/>
  <c r="O86" i="1"/>
  <c r="Q86" i="1" s="1"/>
  <c r="N86" i="1"/>
  <c r="K86" i="1"/>
  <c r="E86" i="1"/>
  <c r="R85" i="1"/>
  <c r="P85" i="1"/>
  <c r="O85" i="1"/>
  <c r="Q85" i="1" s="1"/>
  <c r="N85" i="1"/>
  <c r="K85" i="1"/>
  <c r="E85" i="1"/>
  <c r="R84" i="1"/>
  <c r="Q84" i="1"/>
  <c r="P84" i="1"/>
  <c r="O84" i="1"/>
  <c r="N84" i="1"/>
  <c r="K84" i="1"/>
  <c r="E84" i="1"/>
  <c r="R83" i="1"/>
  <c r="Q83" i="1"/>
  <c r="P83" i="1"/>
  <c r="O83" i="1"/>
  <c r="N83" i="1"/>
  <c r="K83" i="1"/>
  <c r="E83" i="1"/>
  <c r="R82" i="1"/>
  <c r="P82" i="1"/>
  <c r="O82" i="1"/>
  <c r="Q82" i="1" s="1"/>
  <c r="N82" i="1"/>
  <c r="K82" i="1"/>
  <c r="E82" i="1"/>
  <c r="R81" i="1"/>
  <c r="P81" i="1"/>
  <c r="O81" i="1"/>
  <c r="Q81" i="1" s="1"/>
  <c r="N81" i="1"/>
  <c r="K81" i="1"/>
  <c r="E81" i="1"/>
  <c r="R80" i="1"/>
  <c r="Q80" i="1"/>
  <c r="P80" i="1"/>
  <c r="O80" i="1"/>
  <c r="N80" i="1"/>
  <c r="K80" i="1"/>
  <c r="E80" i="1"/>
  <c r="R79" i="1"/>
  <c r="Q79" i="1"/>
  <c r="P79" i="1"/>
  <c r="O79" i="1"/>
  <c r="N79" i="1"/>
  <c r="K79" i="1"/>
  <c r="E79" i="1"/>
  <c r="R78" i="1"/>
  <c r="P78" i="1"/>
  <c r="O78" i="1"/>
  <c r="Q78" i="1" s="1"/>
  <c r="N78" i="1"/>
  <c r="K78" i="1"/>
  <c r="E78" i="1"/>
  <c r="R77" i="1"/>
  <c r="P77" i="1"/>
  <c r="O77" i="1"/>
  <c r="Q77" i="1" s="1"/>
  <c r="N77" i="1"/>
  <c r="K77" i="1"/>
  <c r="E77" i="1"/>
  <c r="R76" i="1"/>
  <c r="Q76" i="1"/>
  <c r="P76" i="1"/>
  <c r="O76" i="1"/>
  <c r="N76" i="1"/>
  <c r="K76" i="1"/>
  <c r="E76" i="1"/>
  <c r="R75" i="1"/>
  <c r="Q75" i="1"/>
  <c r="P75" i="1"/>
  <c r="O75" i="1"/>
  <c r="N75" i="1"/>
  <c r="K75" i="1"/>
  <c r="E75" i="1"/>
  <c r="R74" i="1"/>
  <c r="P74" i="1"/>
  <c r="O74" i="1"/>
  <c r="Q74" i="1" s="1"/>
  <c r="N74" i="1"/>
  <c r="K74" i="1"/>
  <c r="E74" i="1"/>
  <c r="R73" i="1"/>
  <c r="P73" i="1"/>
  <c r="O73" i="1"/>
  <c r="Q73" i="1" s="1"/>
  <c r="N73" i="1"/>
  <c r="K73" i="1"/>
  <c r="E73" i="1"/>
  <c r="R72" i="1"/>
  <c r="Q72" i="1"/>
  <c r="P72" i="1"/>
  <c r="O72" i="1"/>
  <c r="N72" i="1"/>
  <c r="K72" i="1"/>
  <c r="E72" i="1"/>
  <c r="R71" i="1"/>
  <c r="Q71" i="1"/>
  <c r="P71" i="1"/>
  <c r="O71" i="1"/>
  <c r="N71" i="1"/>
  <c r="K71" i="1"/>
  <c r="E71" i="1"/>
  <c r="R70" i="1"/>
  <c r="P70" i="1"/>
  <c r="O70" i="1"/>
  <c r="Q70" i="1" s="1"/>
  <c r="N70" i="1"/>
  <c r="K70" i="1"/>
  <c r="E70" i="1"/>
  <c r="R69" i="1"/>
  <c r="P69" i="1"/>
  <c r="O69" i="1"/>
  <c r="Q69" i="1" s="1"/>
  <c r="N69" i="1"/>
  <c r="K69" i="1"/>
  <c r="E69" i="1"/>
  <c r="R68" i="1"/>
  <c r="Q68" i="1"/>
  <c r="P68" i="1"/>
  <c r="O68" i="1"/>
  <c r="N68" i="1"/>
  <c r="K68" i="1"/>
  <c r="E68" i="1"/>
  <c r="R67" i="1"/>
  <c r="Q67" i="1"/>
  <c r="P67" i="1"/>
  <c r="O67" i="1"/>
  <c r="N67" i="1"/>
  <c r="K67" i="1"/>
  <c r="E67" i="1"/>
  <c r="R66" i="1"/>
  <c r="P66" i="1"/>
  <c r="O66" i="1"/>
  <c r="Q66" i="1" s="1"/>
  <c r="N66" i="1"/>
  <c r="K66" i="1"/>
  <c r="E66" i="1"/>
  <c r="R65" i="1"/>
  <c r="P65" i="1"/>
  <c r="O65" i="1"/>
  <c r="Q65" i="1" s="1"/>
  <c r="N65" i="1"/>
  <c r="K65" i="1"/>
  <c r="E65" i="1"/>
  <c r="R64" i="1"/>
  <c r="Q64" i="1"/>
  <c r="P64" i="1"/>
  <c r="O64" i="1"/>
  <c r="N64" i="1"/>
  <c r="K64" i="1"/>
  <c r="E64" i="1"/>
  <c r="R63" i="1"/>
  <c r="Q63" i="1"/>
  <c r="P63" i="1"/>
  <c r="O63" i="1"/>
  <c r="N63" i="1"/>
  <c r="K63" i="1"/>
  <c r="E63" i="1"/>
  <c r="R62" i="1"/>
  <c r="P62" i="1"/>
  <c r="O62" i="1"/>
  <c r="Q62" i="1" s="1"/>
  <c r="N62" i="1"/>
  <c r="K62" i="1"/>
  <c r="E62" i="1"/>
  <c r="R61" i="1"/>
  <c r="P61" i="1"/>
  <c r="O61" i="1"/>
  <c r="Q61" i="1" s="1"/>
  <c r="N61" i="1"/>
  <c r="K61" i="1"/>
  <c r="E61" i="1"/>
  <c r="R60" i="1"/>
  <c r="Q60" i="1"/>
  <c r="P60" i="1"/>
  <c r="O60" i="1"/>
  <c r="N60" i="1"/>
  <c r="K60" i="1"/>
  <c r="E60" i="1"/>
  <c r="R59" i="1"/>
  <c r="Q59" i="1"/>
  <c r="P59" i="1"/>
  <c r="O59" i="1"/>
  <c r="N59" i="1"/>
  <c r="K59" i="1"/>
  <c r="E59" i="1"/>
  <c r="R58" i="1"/>
  <c r="P58" i="1"/>
  <c r="O58" i="1"/>
  <c r="Q58" i="1" s="1"/>
  <c r="N58" i="1"/>
  <c r="K58" i="1"/>
  <c r="E58" i="1"/>
  <c r="R57" i="1"/>
  <c r="P57" i="1"/>
  <c r="O57" i="1"/>
  <c r="Q57" i="1" s="1"/>
  <c r="N57" i="1"/>
  <c r="K57" i="1"/>
  <c r="E57" i="1"/>
  <c r="R56" i="1"/>
  <c r="Q56" i="1"/>
  <c r="P56" i="1"/>
  <c r="O56" i="1"/>
  <c r="N56" i="1"/>
  <c r="K56" i="1"/>
  <c r="E56" i="1"/>
  <c r="R55" i="1"/>
  <c r="Q55" i="1"/>
  <c r="P55" i="1"/>
  <c r="O55" i="1"/>
  <c r="N55" i="1"/>
  <c r="K55" i="1"/>
  <c r="E55" i="1"/>
  <c r="R54" i="1"/>
  <c r="P54" i="1"/>
  <c r="O54" i="1"/>
  <c r="Q54" i="1" s="1"/>
  <c r="N54" i="1"/>
  <c r="K54" i="1"/>
  <c r="E54" i="1"/>
  <c r="R53" i="1"/>
  <c r="P53" i="1"/>
  <c r="O53" i="1"/>
  <c r="Q53" i="1" s="1"/>
  <c r="N53" i="1"/>
  <c r="K53" i="1"/>
  <c r="E53" i="1"/>
  <c r="R52" i="1"/>
  <c r="Q52" i="1"/>
  <c r="P52" i="1"/>
  <c r="O52" i="1"/>
  <c r="N52" i="1"/>
  <c r="K52" i="1"/>
  <c r="E52" i="1"/>
  <c r="R51" i="1"/>
  <c r="Q51" i="1"/>
  <c r="P51" i="1"/>
  <c r="O51" i="1"/>
  <c r="N51" i="1"/>
  <c r="K51" i="1"/>
  <c r="E51" i="1"/>
  <c r="R50" i="1"/>
  <c r="P50" i="1"/>
  <c r="O50" i="1"/>
  <c r="Q50" i="1" s="1"/>
  <c r="N50" i="1"/>
  <c r="K50" i="1"/>
  <c r="E50" i="1"/>
  <c r="R49" i="1"/>
  <c r="P49" i="1"/>
  <c r="O49" i="1"/>
  <c r="Q49" i="1" s="1"/>
  <c r="N49" i="1"/>
  <c r="K49" i="1"/>
  <c r="E49" i="1"/>
  <c r="R48" i="1"/>
  <c r="Q48" i="1"/>
  <c r="P48" i="1"/>
  <c r="O48" i="1"/>
  <c r="N48" i="1"/>
  <c r="K48" i="1"/>
  <c r="E48" i="1"/>
  <c r="R47" i="1"/>
  <c r="Q47" i="1"/>
  <c r="P47" i="1"/>
  <c r="O47" i="1"/>
  <c r="N47" i="1"/>
  <c r="K47" i="1"/>
  <c r="E47" i="1"/>
  <c r="R46" i="1"/>
  <c r="P46" i="1"/>
  <c r="O46" i="1"/>
  <c r="Q46" i="1" s="1"/>
  <c r="N46" i="1"/>
  <c r="K46" i="1"/>
  <c r="E46" i="1"/>
  <c r="R45" i="1"/>
  <c r="P45" i="1"/>
  <c r="O45" i="1"/>
  <c r="Q45" i="1" s="1"/>
  <c r="N45" i="1"/>
  <c r="K45" i="1"/>
  <c r="E45" i="1"/>
  <c r="R44" i="1"/>
  <c r="Q44" i="1"/>
  <c r="P44" i="1"/>
  <c r="O44" i="1"/>
  <c r="N44" i="1"/>
  <c r="K44" i="1"/>
  <c r="E44" i="1"/>
  <c r="R43" i="1"/>
  <c r="Q43" i="1"/>
  <c r="P43" i="1"/>
  <c r="O43" i="1"/>
  <c r="N43" i="1"/>
  <c r="K43" i="1"/>
  <c r="E43" i="1"/>
  <c r="R42" i="1"/>
  <c r="P42" i="1"/>
  <c r="O42" i="1"/>
  <c r="Q42" i="1" s="1"/>
  <c r="N42" i="1"/>
  <c r="K42" i="1"/>
  <c r="E42" i="1"/>
  <c r="R41" i="1"/>
  <c r="P41" i="1"/>
  <c r="O41" i="1"/>
  <c r="Q41" i="1" s="1"/>
  <c r="N41" i="1"/>
  <c r="K41" i="1"/>
  <c r="E41" i="1"/>
  <c r="R40" i="1"/>
  <c r="Q40" i="1"/>
  <c r="P40" i="1"/>
  <c r="O40" i="1"/>
  <c r="N40" i="1"/>
  <c r="K40" i="1"/>
  <c r="E40" i="1"/>
  <c r="R39" i="1"/>
  <c r="Q39" i="1"/>
  <c r="P39" i="1"/>
  <c r="O39" i="1"/>
  <c r="N39" i="1"/>
  <c r="K39" i="1"/>
  <c r="E39" i="1"/>
  <c r="R38" i="1"/>
  <c r="P38" i="1"/>
  <c r="O38" i="1"/>
  <c r="Q38" i="1" s="1"/>
  <c r="N38" i="1"/>
  <c r="K38" i="1"/>
  <c r="E38" i="1"/>
  <c r="R37" i="1"/>
  <c r="P37" i="1"/>
  <c r="O37" i="1"/>
  <c r="Q37" i="1" s="1"/>
  <c r="N37" i="1"/>
  <c r="K37" i="1"/>
  <c r="E37" i="1"/>
  <c r="R36" i="1"/>
  <c r="Q36" i="1"/>
  <c r="P36" i="1"/>
  <c r="O36" i="1"/>
  <c r="N36" i="1"/>
  <c r="K36" i="1"/>
  <c r="E36" i="1"/>
  <c r="R35" i="1"/>
  <c r="Q35" i="1"/>
  <c r="P35" i="1"/>
  <c r="O35" i="1"/>
  <c r="N35" i="1"/>
  <c r="K35" i="1"/>
  <c r="E35" i="1"/>
  <c r="R34" i="1"/>
  <c r="P34" i="1"/>
  <c r="O34" i="1"/>
  <c r="Q34" i="1" s="1"/>
  <c r="N34" i="1"/>
  <c r="K34" i="1"/>
  <c r="E34" i="1"/>
  <c r="R33" i="1"/>
  <c r="P33" i="1"/>
  <c r="O33" i="1"/>
  <c r="Q33" i="1" s="1"/>
  <c r="N33" i="1"/>
  <c r="K33" i="1"/>
  <c r="E33" i="1"/>
  <c r="R32" i="1"/>
  <c r="Q32" i="1"/>
  <c r="P32" i="1"/>
  <c r="O32" i="1"/>
  <c r="N32" i="1"/>
  <c r="K32" i="1"/>
  <c r="E32" i="1"/>
  <c r="R31" i="1"/>
  <c r="Q31" i="1"/>
  <c r="P31" i="1"/>
  <c r="O31" i="1"/>
  <c r="N31" i="1"/>
  <c r="K31" i="1"/>
  <c r="E31" i="1"/>
  <c r="R30" i="1"/>
  <c r="P30" i="1"/>
  <c r="O30" i="1"/>
  <c r="Q30" i="1" s="1"/>
  <c r="N30" i="1"/>
  <c r="K30" i="1"/>
  <c r="E30" i="1"/>
  <c r="R29" i="1"/>
  <c r="P29" i="1"/>
  <c r="O29" i="1"/>
  <c r="Q29" i="1" s="1"/>
  <c r="N29" i="1"/>
  <c r="K29" i="1"/>
  <c r="E29" i="1"/>
  <c r="R28" i="1"/>
  <c r="Q28" i="1"/>
  <c r="P28" i="1"/>
  <c r="O28" i="1"/>
  <c r="N28" i="1"/>
  <c r="K28" i="1"/>
  <c r="E28" i="1"/>
  <c r="R27" i="1"/>
  <c r="Q27" i="1"/>
  <c r="P27" i="1"/>
  <c r="O27" i="1"/>
  <c r="N27" i="1"/>
  <c r="K27" i="1"/>
  <c r="E27" i="1"/>
  <c r="R26" i="1"/>
  <c r="P26" i="1"/>
  <c r="O26" i="1"/>
  <c r="Q26" i="1" s="1"/>
  <c r="N26" i="1"/>
  <c r="K26" i="1"/>
  <c r="E26" i="1"/>
  <c r="R25" i="1"/>
  <c r="P25" i="1"/>
  <c r="O25" i="1"/>
  <c r="Q25" i="1" s="1"/>
  <c r="N25" i="1"/>
  <c r="K25" i="1"/>
  <c r="E25" i="1"/>
  <c r="R24" i="1"/>
  <c r="Q24" i="1"/>
  <c r="P24" i="1"/>
  <c r="O24" i="1"/>
  <c r="N24" i="1"/>
  <c r="K24" i="1"/>
  <c r="E24" i="1"/>
  <c r="R23" i="1"/>
  <c r="Q23" i="1"/>
  <c r="P23" i="1"/>
  <c r="O23" i="1"/>
  <c r="N23" i="1"/>
  <c r="K23" i="1"/>
  <c r="E23" i="1"/>
  <c r="R22" i="1"/>
  <c r="P22" i="1"/>
  <c r="O22" i="1"/>
  <c r="Q22" i="1" s="1"/>
  <c r="N22" i="1"/>
  <c r="K22" i="1"/>
  <c r="E22" i="1"/>
  <c r="R21" i="1"/>
  <c r="P21" i="1"/>
  <c r="O21" i="1"/>
  <c r="Q21" i="1" s="1"/>
  <c r="N21" i="1"/>
  <c r="K21" i="1"/>
  <c r="E21" i="1"/>
  <c r="R20" i="1"/>
  <c r="Q20" i="1"/>
  <c r="P20" i="1"/>
  <c r="O20" i="1"/>
  <c r="N20" i="1"/>
  <c r="K20" i="1"/>
  <c r="E20" i="1"/>
  <c r="R19" i="1"/>
  <c r="Q19" i="1"/>
  <c r="P19" i="1"/>
  <c r="O19" i="1"/>
  <c r="N19" i="1"/>
  <c r="K19" i="1"/>
  <c r="E19" i="1"/>
  <c r="R18" i="1"/>
  <c r="P18" i="1"/>
  <c r="O18" i="1"/>
  <c r="Q18" i="1" s="1"/>
  <c r="N18" i="1"/>
  <c r="K18" i="1"/>
  <c r="E18" i="1"/>
  <c r="R17" i="1"/>
  <c r="P17" i="1"/>
  <c r="O17" i="1"/>
  <c r="Q17" i="1" s="1"/>
  <c r="N17" i="1"/>
  <c r="K17" i="1"/>
  <c r="E17" i="1"/>
  <c r="R16" i="1"/>
  <c r="Q16" i="1"/>
  <c r="P16" i="1"/>
  <c r="O16" i="1"/>
  <c r="N16" i="1"/>
  <c r="K16" i="1"/>
  <c r="E16" i="1"/>
  <c r="R15" i="1"/>
  <c r="Q15" i="1"/>
  <c r="P15" i="1"/>
  <c r="O15" i="1"/>
  <c r="N15" i="1"/>
  <c r="K15" i="1"/>
  <c r="E15" i="1"/>
  <c r="R14" i="1"/>
  <c r="P14" i="1"/>
  <c r="O14" i="1"/>
  <c r="Q14" i="1" s="1"/>
  <c r="N14" i="1"/>
  <c r="K14" i="1"/>
  <c r="E14" i="1"/>
  <c r="R13" i="1"/>
  <c r="P13" i="1"/>
  <c r="O13" i="1"/>
  <c r="Q13" i="1" s="1"/>
  <c r="N13" i="1"/>
  <c r="K13" i="1"/>
  <c r="E13" i="1"/>
  <c r="R12" i="1"/>
  <c r="Q12" i="1"/>
  <c r="P12" i="1"/>
  <c r="O12" i="1"/>
  <c r="N12" i="1"/>
  <c r="K12" i="1"/>
  <c r="E12" i="1"/>
  <c r="R11" i="1"/>
  <c r="Q11" i="1"/>
  <c r="P11" i="1"/>
  <c r="O11" i="1"/>
  <c r="N11" i="1"/>
  <c r="K11" i="1"/>
  <c r="E11" i="1"/>
  <c r="R10" i="1"/>
  <c r="P10" i="1"/>
  <c r="O10" i="1"/>
  <c r="Q10" i="1" s="1"/>
  <c r="N10" i="1"/>
  <c r="K10" i="1"/>
  <c r="E10" i="1"/>
  <c r="R9" i="1"/>
  <c r="P9" i="1"/>
  <c r="O9" i="1"/>
  <c r="Q9" i="1" s="1"/>
  <c r="N9" i="1"/>
  <c r="K9" i="1"/>
  <c r="E9" i="1"/>
  <c r="R8" i="1"/>
  <c r="Q8" i="1"/>
  <c r="P8" i="1"/>
  <c r="O8" i="1"/>
  <c r="N8" i="1"/>
  <c r="K8" i="1"/>
  <c r="E8" i="1"/>
  <c r="R7" i="1"/>
  <c r="Q7" i="1"/>
  <c r="P7" i="1"/>
  <c r="O7" i="1"/>
  <c r="N7" i="1"/>
  <c r="K7" i="1"/>
  <c r="E7" i="1"/>
  <c r="R6" i="1"/>
  <c r="P6" i="1"/>
  <c r="O6" i="1"/>
  <c r="Q6" i="1" s="1"/>
  <c r="N6" i="1"/>
  <c r="K6" i="1"/>
  <c r="E6" i="1"/>
  <c r="R5" i="1"/>
  <c r="P5" i="1"/>
  <c r="O5" i="1"/>
  <c r="Q5" i="1" s="1"/>
  <c r="N5" i="1"/>
  <c r="K5" i="1"/>
  <c r="E5" i="1"/>
  <c r="R4" i="1"/>
  <c r="Q4" i="1"/>
  <c r="P4" i="1"/>
  <c r="O4" i="1"/>
  <c r="N4" i="1"/>
  <c r="K4" i="1"/>
  <c r="E4" i="1"/>
  <c r="R3" i="1"/>
  <c r="Q3" i="1"/>
  <c r="P3" i="1"/>
  <c r="O3" i="1"/>
  <c r="N3" i="1"/>
  <c r="K3" i="1"/>
  <c r="E3" i="1"/>
  <c r="R2" i="1"/>
  <c r="P2" i="1"/>
  <c r="O2" i="1"/>
  <c r="Q2" i="1" s="1"/>
  <c r="N2" i="1"/>
  <c r="K2" i="1"/>
  <c r="E2" i="1"/>
  <c r="Q144" i="1" l="1"/>
  <c r="Q148" i="1"/>
  <c r="Q156" i="1"/>
  <c r="Q160" i="1"/>
  <c r="Q164" i="1"/>
  <c r="Q168" i="1"/>
  <c r="Q172" i="1"/>
  <c r="Q176" i="1"/>
  <c r="Q204" i="1"/>
  <c r="Q218" i="1"/>
  <c r="Q226" i="1"/>
  <c r="P136" i="1"/>
  <c r="P140" i="1"/>
  <c r="P152" i="1"/>
  <c r="P180" i="1"/>
  <c r="P184" i="1"/>
  <c r="P188" i="1"/>
  <c r="P192" i="1"/>
  <c r="P196" i="1"/>
  <c r="Q199" i="1"/>
  <c r="P200" i="1"/>
  <c r="Q203" i="1"/>
  <c r="Q209" i="1"/>
  <c r="P210" i="1"/>
  <c r="Q217" i="1"/>
  <c r="Q225" i="1"/>
  <c r="Q233" i="1"/>
  <c r="Q237" i="1"/>
  <c r="Q241" i="1"/>
  <c r="Q245" i="1"/>
  <c r="Q249" i="1"/>
  <c r="Q253" i="1"/>
  <c r="Q257" i="1"/>
  <c r="Q261" i="1"/>
  <c r="Q285" i="1"/>
  <c r="P292" i="1"/>
  <c r="Q292" i="1"/>
  <c r="Q301" i="1"/>
  <c r="P308" i="1"/>
  <c r="Q308" i="1"/>
  <c r="Q317" i="1"/>
  <c r="P324" i="1"/>
  <c r="Q324" i="1"/>
  <c r="Q333" i="1"/>
  <c r="P340" i="1"/>
  <c r="Q340" i="1"/>
  <c r="P300" i="1"/>
  <c r="Q300" i="1"/>
  <c r="P316" i="1"/>
  <c r="Q316" i="1"/>
  <c r="P332" i="1"/>
  <c r="Q332" i="1"/>
  <c r="Q234" i="1"/>
  <c r="Q236" i="1"/>
  <c r="Q240" i="1"/>
  <c r="Q244" i="1"/>
  <c r="Q248" i="1"/>
  <c r="Q252" i="1"/>
  <c r="Q256" i="1"/>
  <c r="Q260" i="1"/>
  <c r="Q264" i="1"/>
  <c r="Q272" i="1"/>
  <c r="Q280" i="1"/>
  <c r="Q376" i="1"/>
  <c r="Q384" i="1"/>
  <c r="Q392" i="1"/>
  <c r="Q400" i="1"/>
  <c r="Q408" i="1"/>
  <c r="Q416" i="1"/>
  <c r="Q424" i="1"/>
  <c r="Q432" i="1"/>
  <c r="Q440" i="1"/>
  <c r="Q448" i="1"/>
  <c r="Q459" i="1"/>
</calcChain>
</file>

<file path=xl/sharedStrings.xml><?xml version="1.0" encoding="utf-8"?>
<sst xmlns="http://schemas.openxmlformats.org/spreadsheetml/2006/main" count="1285" uniqueCount="697">
  <si>
    <t>#id</t>
  </si>
  <si>
    <t>Headline</t>
  </si>
  <si>
    <t>Date</t>
  </si>
  <si>
    <t>Year</t>
  </si>
  <si>
    <t>Month</t>
  </si>
  <si>
    <t>President</t>
  </si>
  <si>
    <t>Flesch Reading Ease</t>
  </si>
  <si>
    <t>Flesch Kincaid Grade</t>
  </si>
  <si>
    <t>SMOG Index</t>
  </si>
  <si>
    <t>Text</t>
  </si>
  <si>
    <t>Grade level</t>
  </si>
  <si>
    <t>Sentence count</t>
  </si>
  <si>
    <t>Word count</t>
  </si>
  <si>
    <t>Unique word count</t>
  </si>
  <si>
    <t>Syllable count</t>
  </si>
  <si>
    <t>avg. words per sentence</t>
  </si>
  <si>
    <t>avg. syllables per word</t>
  </si>
  <si>
    <t>most_freq_words</t>
  </si>
  <si>
    <t>First Inaugural Address (April 30, 1789)</t>
  </si>
  <si>
    <t>George Washington</t>
  </si>
  <si>
    <t>Thanksgiving Proclamation (October 3, 1789)</t>
  </si>
  <si>
    <t>First Annual Message to Congress (January 8, 1790)</t>
  </si>
  <si>
    <t>Second Annual Message to Congress (December 8, 1790)</t>
  </si>
  <si>
    <t>Talk to the Chiefs and Counselors of the Seneca Nation (December 29, 1790)</t>
  </si>
  <si>
    <t>Third Annual Message to Congress (October 25, 1791)</t>
  </si>
  <si>
    <t>Veto Message on Congressional Redistricting (April 5, 1792)</t>
  </si>
  <si>
    <t>Fourth Annual Message to Congress (November 6, 1792)</t>
  </si>
  <si>
    <t>Proclamation Against Crimes Against the Cherokee Nations (December 12, 1792)</t>
  </si>
  <si>
    <t>Second Inaugural Address (March 4, 1793)</t>
  </si>
  <si>
    <t>Proclamation of Neutrality (April 22, 1793)</t>
  </si>
  <si>
    <t>Fifth Annual Message to Congress (December 3, 1793)</t>
  </si>
  <si>
    <t>Proclamation against Opposition to Execution of Laws and Excise Duties in Western Pennsylvania (August 7, 1794)</t>
  </si>
  <si>
    <t>Proclamation of Militia Service (September 25, 1794)</t>
  </si>
  <si>
    <t>Sixth Annual Message to Congress (November 19, 1794)</t>
  </si>
  <si>
    <t>Proclamation of Pardons in Western Pennsylvania (July 10, 1795)</t>
  </si>
  <si>
    <t>Seventh Annual Message to Congress (December 8, 1795)</t>
  </si>
  <si>
    <t>Message to the House of Representatives, Declining to Submit Diplomatic Instructions and Corresponde (March 30, 1796)</t>
  </si>
  <si>
    <t>Talk to the Cherokee Nation (August 29, 1796)</t>
  </si>
  <si>
    <t>Farewell Address (September 19, 1796)</t>
  </si>
  <si>
    <t>Eighth Annual Message to Congress (December 7, 1796)</t>
  </si>
  <si>
    <t>Inaugural Address (March 4, 1797)</t>
  </si>
  <si>
    <t>John Adams</t>
  </si>
  <si>
    <t>Special Session Message to Congress (XYZ Affair) (May 16, 1797)</t>
  </si>
  <si>
    <t>First Annual Message (November 22, 1797)</t>
  </si>
  <si>
    <t>Proclamation of Day of Fasting, Humiliation and Prayer (March 23, 1798)</t>
  </si>
  <si>
    <t>Second Annual Message (December 8, 1798)</t>
  </si>
  <si>
    <t>Third Annual Message (December 3, 1799)</t>
  </si>
  <si>
    <t>Death of George Washington (December 19, 1799)</t>
  </si>
  <si>
    <t>Proclamation of Pardons to Those Engaged in Fries Rebellion (May 21, 1800)</t>
  </si>
  <si>
    <t>Fourth Annual Message (November 22, 1800)</t>
  </si>
  <si>
    <t>First Inaugural Address (March 4, 1801)</t>
  </si>
  <si>
    <t>Thomas Jefferson</t>
  </si>
  <si>
    <t>The Reply to New Haven Remonstrance (July 12, 1801)</t>
  </si>
  <si>
    <t>First Annual Message (December 8, 1801)</t>
  </si>
  <si>
    <t>Response to Danbury Baptist Association (January 1, 1802)</t>
  </si>
  <si>
    <t>Address to Brother Handsome Lake (November 3, 1802)</t>
  </si>
  <si>
    <t>Second Annual Message (December 15, 1802)</t>
  </si>
  <si>
    <t>Special Message to Congress on Indian Policy (January 18, 1803)</t>
  </si>
  <si>
    <t>Instructions to Captain Lewis (June 20, 1803)</t>
  </si>
  <si>
    <t>Third Annual Message (October 17, 1803)</t>
  </si>
  <si>
    <t>Address to the Brothers of Choctaw Nation (December 17, 1803)</t>
  </si>
  <si>
    <t>Fourth Annual Message (November 8, 1804)</t>
  </si>
  <si>
    <t>Second Inaugural Address (March 4, 1805)</t>
  </si>
  <si>
    <t>Fifth Annual Message (December 3, 1805)</t>
  </si>
  <si>
    <t>Special Message to Congress on Foreign Policy (December 6, 1805)</t>
  </si>
  <si>
    <t>Address to the Chiefs of the Cherokee Nation (January 10, 1806)</t>
  </si>
  <si>
    <t>Proclamation on Spanish Territory (November 27, 1806)</t>
  </si>
  <si>
    <t>Sixth Annual Message (December 2, 1806)</t>
  </si>
  <si>
    <t>Address to the Wolf and the People of the Mandan Nation (December 30, 1806)</t>
  </si>
  <si>
    <t>Special Message to Congress on the Burr Conspiracy (January 22, 1807)</t>
  </si>
  <si>
    <t>Special Message to Congress on the Gun Boats (February 10, 1807)</t>
  </si>
  <si>
    <t>Proclamation in Response to the Chesapeake Affair (July 2, 1807)</t>
  </si>
  <si>
    <t>Seventh Annual Message (October 27, 1807)</t>
  </si>
  <si>
    <t>Eighth Annual Message (November 8, 1808)</t>
  </si>
  <si>
    <t>First Inaugural Address (March 4, 1809)</t>
  </si>
  <si>
    <t>James Madison</t>
  </si>
  <si>
    <t>Message to the Inhabitants of Albemarle County (April 3, 1809)</t>
  </si>
  <si>
    <t>Message on the Special Congressional Session/State of Foreign Affairs (May 23, 1809)</t>
  </si>
  <si>
    <t>First Annual Message (November 29, 1809)</t>
  </si>
  <si>
    <t>Proclamation—Occupation of West Florida (October 27, 1810)</t>
  </si>
  <si>
    <t>Second Annual Message (December 5, 1810)</t>
  </si>
  <si>
    <t>Veto Act on Incorporating the Alexandria Protestant Episcopal Church (February 21, 1811)</t>
  </si>
  <si>
    <t>Third Annual Message (November 5, 1811)</t>
  </si>
  <si>
    <t>Special Message to Congress on the Foreign Policy Crisis—War Message (June 1, 1812)</t>
  </si>
  <si>
    <t>Proclamation of a State of War with Great Britain (June 19, 1812)</t>
  </si>
  <si>
    <t>Proclamation of Day of Fasting and Prayer (July 9, 1812)</t>
  </si>
  <si>
    <t>Fourth Annual Message (November 4, 1812)</t>
  </si>
  <si>
    <t>Second Inaugural Address (March 4, 1813)</t>
  </si>
  <si>
    <t>Message on the Special Congressional Session—State of War and Diplomacy (May 25, 1813)</t>
  </si>
  <si>
    <t>Proclamation on Day of Public Humiliation and Prayer (July 23, 1813)</t>
  </si>
  <si>
    <t>Fifth Annual Message (December 7, 1813)</t>
  </si>
  <si>
    <t>Proclamation upon British Depredations, Burning of the Capitol (September 1, 1814)</t>
  </si>
  <si>
    <t>Sixth Annual Message (September 20, 1814)</t>
  </si>
  <si>
    <t>Veto Message on the National Bank (January 30, 1815)</t>
  </si>
  <si>
    <t>Special Message to Congress on the Treaty of Ghent (February 18, 1815)</t>
  </si>
  <si>
    <t>Seventh Annual Message (December 5, 1815)</t>
  </si>
  <si>
    <t>Eighth Annual Message (December 3, 1816)</t>
  </si>
  <si>
    <t>First Inaugural Address (March 4, 1817)</t>
  </si>
  <si>
    <t>James Monroe</t>
  </si>
  <si>
    <t>Veto Message on the Internal Improvements Bill (March 3, 1817)</t>
  </si>
  <si>
    <t>First Annual Message (December 2, 1817)</t>
  </si>
  <si>
    <t>Second Annual Message (November 16, 1818)</t>
  </si>
  <si>
    <t>Third Annual Message (December 7, 1819)</t>
  </si>
  <si>
    <t>Fourth Annual Message (November 14, 1820)</t>
  </si>
  <si>
    <t>Second Inaugural Address (March 5, 1821)</t>
  </si>
  <si>
    <t>Speech to the U.S. House of Representatives on Foreign Policy (July 4, 1821)</t>
  </si>
  <si>
    <t>John Quincy Adams</t>
  </si>
  <si>
    <t>Fifth Annual Message (December 3, 1821)</t>
  </si>
  <si>
    <t>Sixth Annual Message (December 3, 1822)</t>
  </si>
  <si>
    <t>Seventh Annual Message (Monroe Doctrine) (December 2, 1823)</t>
  </si>
  <si>
    <t>Eighth Annual Message (December 7, 1824)</t>
  </si>
  <si>
    <t>Inaugural Address (March 4, 1825)</t>
  </si>
  <si>
    <t>First Annual Message (December 6, 1825)</t>
  </si>
  <si>
    <t>Second Annual Address (December 5, 1826)</t>
  </si>
  <si>
    <t>Third Annual Message (December 4, 1827)</t>
  </si>
  <si>
    <t>Fourth Annual Message (December 2, 1828)</t>
  </si>
  <si>
    <t>First Inaugural Address (March 4, 1829)</t>
  </si>
  <si>
    <t>Andrew Jackson</t>
  </si>
  <si>
    <t>Proclamation Regarding Duties on Austrian Vessels (May 11, 1829)</t>
  </si>
  <si>
    <t>First Annual Message to Congress (December 8, 1829)</t>
  </si>
  <si>
    <t>Proclamation Regarding the Opening of United States Ports to British Vessels (October 5, 1830)</t>
  </si>
  <si>
    <t>Second Annual Message to Congress (December 6, 1830)</t>
  </si>
  <si>
    <t>Third Annual Message to Congress (December 6, 1831)</t>
  </si>
  <si>
    <t>Bank Veto (July 10, 1832)</t>
  </si>
  <si>
    <t>Fourth Annual Message to Congress (December 4, 1832)</t>
  </si>
  <si>
    <t>Second Inaugural Address (March 4, 1833)</t>
  </si>
  <si>
    <t>Fifth Annual Message to Congress (December 3, 1833)</t>
  </si>
  <si>
    <t>Sixth Annual Message to Congress (December 1, 1834)</t>
  </si>
  <si>
    <t>Seventh Annual Address to Congress (December 7, 1835)</t>
  </si>
  <si>
    <t>Eighth Annual Message to Congress (December 5, 1836)</t>
  </si>
  <si>
    <t>Inaugural Address (March 4, 1837)</t>
  </si>
  <si>
    <t>Martin Van Buren</t>
  </si>
  <si>
    <t>Special Session Message (September 4, 1837)</t>
  </si>
  <si>
    <t>First Annual Message to Congress (December 5, 1837)</t>
  </si>
  <si>
    <t>Proclamation (January 5, 1838)</t>
  </si>
  <si>
    <t>Second Annual Message to Congress (December 3, 1838)</t>
  </si>
  <si>
    <t>Third Annual Message to Congress (December 2, 1839)</t>
  </si>
  <si>
    <t>Fourth Annual Message to Congress (December 5, 1840)</t>
  </si>
  <si>
    <t>Special Message (January 2, 1841)</t>
  </si>
  <si>
    <t>Inaugural Address (March 4, 1841)</t>
  </si>
  <si>
    <t>William Harrison</t>
  </si>
  <si>
    <t>First Annual Message (December 7, 1841)</t>
  </si>
  <si>
    <t>John Tyler</t>
  </si>
  <si>
    <t>Inaugural Address (March 4, 1845)</t>
  </si>
  <si>
    <t>James K. Polk</t>
  </si>
  <si>
    <t>Inaugural Address (March 5, 1849)</t>
  </si>
  <si>
    <t>Zachary Taylor</t>
  </si>
  <si>
    <t>First Annual Message (December 2, 1850)</t>
  </si>
  <si>
    <t>Millard Fillmore</t>
  </si>
  <si>
    <t>Eulogy on Henry Clay (July 6, 1852)</t>
  </si>
  <si>
    <t>Abraham Lincoln</t>
  </si>
  <si>
    <t>Inaugural Address (March 4, 1853)</t>
  </si>
  <si>
    <t>Franklin Pierce</t>
  </si>
  <si>
    <t>First Annual Message (December 5, 1853)</t>
  </si>
  <si>
    <t>Proclamation (January 18, 1854)</t>
  </si>
  <si>
    <t>At Peoria, Illinois (October 16, 1854)</t>
  </si>
  <si>
    <t>Second Annual Message (December 4, 1854)</t>
  </si>
  <si>
    <t>Third Annual Message (December 31, 1855)</t>
  </si>
  <si>
    <t>Fourth Annual Message (December 2, 1856)</t>
  </si>
  <si>
    <t>Inaugural Address (March 4, 1857)</t>
  </si>
  <si>
    <t>James Buchanan</t>
  </si>
  <si>
    <t>First Annual Message (December 8, 1857)</t>
  </si>
  <si>
    <t>“A House Divided” Speech (June 16, 1858)</t>
  </si>
  <si>
    <t>Second Annual Message (December 6, 1858)</t>
  </si>
  <si>
    <t>Third Annual Message (December 19, 1859)</t>
  </si>
  <si>
    <t>Cooper Union Address (February 27, 1860)</t>
  </si>
  <si>
    <t>Fourth Annual Message (December 3, 1860)</t>
  </si>
  <si>
    <t>Farewell Address (February 11, 1861)</t>
  </si>
  <si>
    <t>First Inaugural Address (March 4, 1861)</t>
  </si>
  <si>
    <t>July 4th Message to Congress (July 4, 1861)</t>
  </si>
  <si>
    <t>First Annual Message (December 3, 1861)</t>
  </si>
  <si>
    <t>Second Annual Message (December 1, 1862)</t>
  </si>
  <si>
    <t>Emancipation Proclamation (January 1, 1863)</t>
  </si>
  <si>
    <t>Public Letter to James Conkling (August 26, 1863)</t>
  </si>
  <si>
    <t>Gettysburg Address (November 19, 1863)</t>
  </si>
  <si>
    <t>Third Annual Message (December 8, 1863)</t>
  </si>
  <si>
    <t>Fourth Annual Message (December 6, 1864)</t>
  </si>
  <si>
    <t>Second Inaugural Address (March 4, 1865)</t>
  </si>
  <si>
    <t>First Annual Message (December 4, 1865)</t>
  </si>
  <si>
    <t>Andrew Johnson</t>
  </si>
  <si>
    <t>First Inaugural Address (March 4, 1869)</t>
  </si>
  <si>
    <t>Ulysses S. Grant</t>
  </si>
  <si>
    <t>First Annual Message (December 6, 1869)</t>
  </si>
  <si>
    <t>Second Annual Message (December 5, 1870)</t>
  </si>
  <si>
    <t>Third Annual Message (December 4, 1871)</t>
  </si>
  <si>
    <t>Fourth Annual Message (December 2, 1872)</t>
  </si>
  <si>
    <t>Second Inaugural Address (March 4, 1873)</t>
  </si>
  <si>
    <t>Fifth Annual Message (December 1, 1873)</t>
  </si>
  <si>
    <t>Sixth Annual Message (December 7, 1874)</t>
  </si>
  <si>
    <t>Seventh Annual Message (December 7, 1875)</t>
  </si>
  <si>
    <t>Eighth Annual Message (December 5, 1876)</t>
  </si>
  <si>
    <t>Inaugural Address (March 5, 1877)</t>
  </si>
  <si>
    <t>Rutherford B. Hayes</t>
  </si>
  <si>
    <t>First Annual Message (December 3, 1877)</t>
  </si>
  <si>
    <t>Second Annual Message (December 2, 1878)</t>
  </si>
  <si>
    <t>Third Annual Message (December 1, 1879)</t>
  </si>
  <si>
    <t>Fourth Annual Message (December 6, 1880)</t>
  </si>
  <si>
    <t>Inaugural Address (March 4, 1881)</t>
  </si>
  <si>
    <t>James A. Garfield</t>
  </si>
  <si>
    <t>First Annual Message (December 6, 1881)</t>
  </si>
  <si>
    <t>Chester A. Arthur</t>
  </si>
  <si>
    <t>Second Annual Message (December 4, 1882)</t>
  </si>
  <si>
    <t>Third Annual Message (December 4, 1883)</t>
  </si>
  <si>
    <t>Fourth Annual Message (December 1, 1884)</t>
  </si>
  <si>
    <t>First Inaugural Address (March 4, 1885)</t>
  </si>
  <si>
    <t>Grover Cleveland</t>
  </si>
  <si>
    <t>First Annual Message (December 8, 1885)</t>
  </si>
  <si>
    <t>Second Annual Message (December 6, 1886)</t>
  </si>
  <si>
    <t>Third Annual Message (December 6, 1887)</t>
  </si>
  <si>
    <t>Fourth Annual Message (December 3, 1888)</t>
  </si>
  <si>
    <t>Inaugural Address (March 4, 1889)</t>
  </si>
  <si>
    <t>Benjamin Harrison</t>
  </si>
  <si>
    <t>First Annual Message (December 3, 1889)</t>
  </si>
  <si>
    <t>Second Annual Message (December 1, 1890)</t>
  </si>
  <si>
    <t>Third Annual Message (December 9, 1891)</t>
  </si>
  <si>
    <t>Fourth Annual Message (December 6, 1892)</t>
  </si>
  <si>
    <t>Second Inaugural Address (March 4, 1893)</t>
  </si>
  <si>
    <t>Special Session Message (August 8, 1893)</t>
  </si>
  <si>
    <t>First Annual Message (Second Term) (December 4, 1893)</t>
  </si>
  <si>
    <t>Second Annual Message (Second Term) (December 3, 1894)</t>
  </si>
  <si>
    <t>Third Annual Message (Second Term) (December 2, 1895)</t>
  </si>
  <si>
    <t>Fourth Annual Message (Second Term) (December 7, 1896)</t>
  </si>
  <si>
    <t>First Inaugural Address (March 4, 1897)</t>
  </si>
  <si>
    <t>William McKinley</t>
  </si>
  <si>
    <t>First Annual Message (December 6, 1897)</t>
  </si>
  <si>
    <t>Second Annual Message (December 5, 1898)</t>
  </si>
  <si>
    <t>Third Annual Message (December 5, 1899)</t>
  </si>
  <si>
    <t>Fourth Annual Message (December 3, 1900)</t>
  </si>
  <si>
    <t>Second Inaugural Address (March 4, 1901)</t>
  </si>
  <si>
    <t>First Annual Message (December 3, 1901)</t>
  </si>
  <si>
    <t>Theodore Roosevelt</t>
  </si>
  <si>
    <t>Second Annual Message (December 2, 1902)</t>
  </si>
  <si>
    <t>Third Annual Message (December 7, 1903)</t>
  </si>
  <si>
    <t>Fourth Annual Message (December 6, 1904)</t>
  </si>
  <si>
    <t>Inaugural Address (March 4, 1905)</t>
  </si>
  <si>
    <t>Fifth Annual Message (December 5, 1905)</t>
  </si>
  <si>
    <t>Sixth Annual Message (December 3, 1906)</t>
  </si>
  <si>
    <t>Seventh Annual Message (December 3, 1907)</t>
  </si>
  <si>
    <t>Eighth Annual Message (December 9, 1908)</t>
  </si>
  <si>
    <t>Inaugural Address (March 4, 1909)</t>
  </si>
  <si>
    <t>William Taft</t>
  </si>
  <si>
    <t>Address on the Tariff Law of 1909 (November 17, 1909)</t>
  </si>
  <si>
    <t>First Annual Message (December 7, 1909)</t>
  </si>
  <si>
    <t>Second Annual Message (December 6, 1910)</t>
  </si>
  <si>
    <t>Special Message on Canadian Reciprocity (January 26, 1911)</t>
  </si>
  <si>
    <t>Third Annual Message (December 5, 1911)</t>
  </si>
  <si>
    <t>Fourth Annual Message (December 3, 1912)</t>
  </si>
  <si>
    <t>First Inaugural Address (March 4, 1913)</t>
  </si>
  <si>
    <t>Woodrow Wilson</t>
  </si>
  <si>
    <t>Address at Gettysburg (July 4, 1913)</t>
  </si>
  <si>
    <t>Address at Congress Hall, Philadelphia (October 25, 1913)</t>
  </si>
  <si>
    <t>First Annual Message (December 2, 1913)</t>
  </si>
  <si>
    <t>Address to a Joint Session of Congress on Trusts and Monopolies (January 20, 1914)</t>
  </si>
  <si>
    <t>Message on Neutrality (August 20, 1914)</t>
  </si>
  <si>
    <t>“The Opinion of the World” Speech (October 20, 1914)</t>
  </si>
  <si>
    <t>Second Annual Message (December 8, 1914)</t>
  </si>
  <si>
    <t>Third Annual Message (December 7, 1915)</t>
  </si>
  <si>
    <t>Speech of Acceptance (September 2, 1916)</t>
  </si>
  <si>
    <t>Fourth Annual Message (December 5, 1916)</t>
  </si>
  <si>
    <t>“A World League for Peace” Speech (January 22, 1917)</t>
  </si>
  <si>
    <t>Second Inaugural Address (March 5, 1917)</t>
  </si>
  <si>
    <t>Proclamation 1364 (April 6, 1917)</t>
  </si>
  <si>
    <t>Address to Congress Requesting a Declaration of War Against Germany (April 2, 1917)</t>
  </si>
  <si>
    <t>Fifth Annual Message (December 4, 1917)</t>
  </si>
  <si>
    <t>Sixth Annual Message (December 2, 1918)</t>
  </si>
  <si>
    <t>Seventh Annual Message (December 2, 1919)</t>
  </si>
  <si>
    <t>Eighth Annual Message (December 7, 1920)</t>
  </si>
  <si>
    <t>Inaugural Address (March 4, 1921)</t>
  </si>
  <si>
    <t>Warren G. Harding</t>
  </si>
  <si>
    <t>Speech Upon Arrival of World War One Dead for Burial (May 23, 1921)</t>
  </si>
  <si>
    <t>First Annual Message (December 6, 1921)</t>
  </si>
  <si>
    <t>Second Annual Message (December 8, 1922)</t>
  </si>
  <si>
    <t>First Annual Message (December 6, 1923)</t>
  </si>
  <si>
    <t>Calvin Coolidge</t>
  </si>
  <si>
    <t>Second Annual Message (December 3, 1924)</t>
  </si>
  <si>
    <t>Inaugural Address (March 4, 1925)</t>
  </si>
  <si>
    <t>Third Annual Message (December 8, 1925)</t>
  </si>
  <si>
    <t>Fourth Annual Message (December 7, 1926)</t>
  </si>
  <si>
    <t>Address at the Opening of Work on Mount Rushmore in Black Hills, SD (August 10, 1927)</t>
  </si>
  <si>
    <t>Fifth Annual Message (December 6, 1927)</t>
  </si>
  <si>
    <t>Principles and Ideals of the United States Government (October 22, 1928)</t>
  </si>
  <si>
    <t>Herbert Hoover</t>
  </si>
  <si>
    <t>Sixth Annual Message (December 4, 1928)</t>
  </si>
  <si>
    <t>Inaugural Address (March 4, 1929)</t>
  </si>
  <si>
    <t>Remarks Upon Proclaiming the Treaty for the Renunciation of War (Kellog-Briand Pact) (July 24, 1929)</t>
  </si>
  <si>
    <t>Fireside Chat 1: On the Banking Crisis (March 12, 1933)</t>
  </si>
  <si>
    <t>Franklin D. Roosevelt</t>
  </si>
  <si>
    <t>First Inaugural Address (March 4, 1933)</t>
  </si>
  <si>
    <t>Fireside Chat 2: On Progress During the First Two Months (May 7, 1933)</t>
  </si>
  <si>
    <t>Fireside Chat 3: On the National Recovery Administration (July 24, 1933)</t>
  </si>
  <si>
    <t>Fireside Chat 4: On Economic Progress (October 22, 1933)</t>
  </si>
  <si>
    <t>Fireside Chat 5: On Addressing the Critics (June 28, 1934)</t>
  </si>
  <si>
    <t>Fireside Chat 6: On Government and Capitalism (September 30, 1934)</t>
  </si>
  <si>
    <t>Fireside Chat 7: On the Works Relief Program and Social Security Act (April 28, 1935)</t>
  </si>
  <si>
    <t>Fireside Chat 8: On Farmers and Laborers (September 6, 1936)</t>
  </si>
  <si>
    <t>Speech at Madison Square Garden (October 31, 1936)</t>
  </si>
  <si>
    <t>Second Inaugural Address (January 20, 1937)</t>
  </si>
  <si>
    <t>Fireside Chat 9: On “Court-Packing” (March 9, 1937)</t>
  </si>
  <si>
    <t>Fireside Chat 10: On New Legislation (October 12, 1937)</t>
  </si>
  <si>
    <t>Quarantine Speech (October 5, 1937)</t>
  </si>
  <si>
    <t>Fireside Chat 11: On the Unemployment Census (November 14, 1937)</t>
  </si>
  <si>
    <t>Fireside Chat 12: On the Recession (April 14, 1938)</t>
  </si>
  <si>
    <t>Fireside Chat 13: On Purging the Democratic Party (June 24, 1938)</t>
  </si>
  <si>
    <t>Dedication of a Memorial to the Northwest Territory (July 8, 1938)</t>
  </si>
  <si>
    <t>Fireside Chat 14: On the European War (September 3, 1939)</t>
  </si>
  <si>
    <t>Fireside Chat 15: On National Defense (May 26, 1940)</t>
  </si>
  <si>
    <t>“Stab in the Back” Speech (June 10, 1940)</t>
  </si>
  <si>
    <t>Democratic National Convention (July 19, 1940)</t>
  </si>
  <si>
    <t>Fireside Chat 16: On the “Arsenal of Democracy” (December 29, 1940)</t>
  </si>
  <si>
    <t>Third Inaugural Address (January 20, 1941)</t>
  </si>
  <si>
    <t>State of the Union (Four Freedoms) (January 6, 1941)</t>
  </si>
  <si>
    <t>On Lend Lease (March 15, 1941)</t>
  </si>
  <si>
    <t>Fireside Chat 17: On An Unlimited National Emergency (May 27, 1941)</t>
  </si>
  <si>
    <t>Fireside Chat 18: On The Greer Incident (September 11, 1941)</t>
  </si>
  <si>
    <t>Message to Congress Requesting War Declarations with Germany and Italy (December 11, 1941)</t>
  </si>
  <si>
    <t>Fireside Chat 19: On the War with Japan (December 9, 1941)</t>
  </si>
  <si>
    <t>Address to Congress Requesting a Declaration of War (December 8, 1941)</t>
  </si>
  <si>
    <t>Fireside Chat 20: On the Progress of the War (February 23, 1942)</t>
  </si>
  <si>
    <t>Fireside Chat 21: On Sacrifice (April 28, 1942)</t>
  </si>
  <si>
    <t>Fireside Chat 22: On Inflation and Food Prices (September 7, 1942)</t>
  </si>
  <si>
    <t>Fireside Chat 23: On the Home Front (October 12, 1942)</t>
  </si>
  <si>
    <t>State of the Union Address (January 7, 1943)</t>
  </si>
  <si>
    <t>Fireside Chat 24: On the Coal Crisis (May 2, 1943)</t>
  </si>
  <si>
    <t>Fireside Chat 25: On the Fall of Mussolini (July 28, 1943)</t>
  </si>
  <si>
    <t>Fireside Chat 26: On the Armistice in Italy (September 8, 1943)</t>
  </si>
  <si>
    <t>Fireside Chat 27: On the Tehran and Cairo Conferences (December 24, 1943)</t>
  </si>
  <si>
    <t>The Tehran Declaration (December 1, 1943)</t>
  </si>
  <si>
    <t>Fireside Chat 28: On the State of the Union (January 11, 1944)</t>
  </si>
  <si>
    <t>Fireside Chat 30: Opening Fifth War Loan Drive (June 12, 1944)</t>
  </si>
  <si>
    <t>Fireside Chat 29: On the Fall of Rome (June 5, 1944)</t>
  </si>
  <si>
    <t>Democratic National Convention (July 20, 1944)</t>
  </si>
  <si>
    <t>Fourth Inaugural Address (January 20, 1945)</t>
  </si>
  <si>
    <t>Joint Statement with Churchill and Stalin on the Yalta Conference (February 11, 1945)</t>
  </si>
  <si>
    <t>Address to Congress on Yalta (March 1, 1945)</t>
  </si>
  <si>
    <t>First Speech to Congress (April 16, 1945)</t>
  </si>
  <si>
    <t>Harry S. Truman</t>
  </si>
  <si>
    <t>Announcing the Surrender of Germany (May 8, 1945)</t>
  </si>
  <si>
    <t>Statement by the President Announcing the Use of the A-Bomb at Hiroshima (August 6, 1945)</t>
  </si>
  <si>
    <t>Announcing the Surrender of Japan (September 1, 1945)</t>
  </si>
  <si>
    <t>Navy Day Address (October 27, 1945)</t>
  </si>
  <si>
    <t>Truman Doctrine (March 12, 1947)</t>
  </si>
  <si>
    <t>Address before the NAACP (June 29, 1947)</t>
  </si>
  <si>
    <t>On the Veto of the Taft-Hartley Bill (June 20, 1947)</t>
  </si>
  <si>
    <t>Democratic National Convention (July 15, 1948)</t>
  </si>
  <si>
    <t>Whistlestop Tour in Trenton, Missouri (September 18, 1948)</t>
  </si>
  <si>
    <t>Victory Celebration (November 3, 1948)</t>
  </si>
  <si>
    <t>Inaugural Address (January 20, 1949)</t>
  </si>
  <si>
    <t>Report to the American People on Korea (April 11, 1951)</t>
  </si>
  <si>
    <t>Jefferson-Jackson Day Dinner (March 29, 1952)</t>
  </si>
  <si>
    <t>Columbia Scholastic Press Association (March 15, 1952)</t>
  </si>
  <si>
    <t>“Checkers” Speech (September 23, 1952)</t>
  </si>
  <si>
    <t>Richard Nixon</t>
  </si>
  <si>
    <t>Rear Platform Remarks (October 22, 1952)</t>
  </si>
  <si>
    <t>Farewell Address (January 15, 1953)</t>
  </si>
  <si>
    <t>First Inaugural Address (January 20, 1953)</t>
  </si>
  <si>
    <t>Dwight D. Eisenhower</t>
  </si>
  <si>
    <t>Chance for Peace (April 16, 1953)</t>
  </si>
  <si>
    <t>Atoms for Peace (December 8, 1953)</t>
  </si>
  <si>
    <t>Republican National Convention (August 23, 1956)</t>
  </si>
  <si>
    <t>Eisenhower Doctrine (January 5, 1957)</t>
  </si>
  <si>
    <t>Acceptance of the Democratic Party Nomination (July 15, 1960)</t>
  </si>
  <si>
    <t>John F. Kennedy</t>
  </si>
  <si>
    <t>Debate with Richard Nixon in Chicago (September 26, 1960)</t>
  </si>
  <si>
    <t>Address to the Greater Houston Ministerial Association (September 12, 1960)</t>
  </si>
  <si>
    <t>Debate with Richard Nixon in New York (October 21, 1960)</t>
  </si>
  <si>
    <t>Debate with Richard Nixon in New York and Los Angeles (October 13, 1960)</t>
  </si>
  <si>
    <t>Debate with Richard Nixon in Washington, D.C. (October 7, 1960)</t>
  </si>
  <si>
    <t>State of the Union (January 30, 1961)</t>
  </si>
  <si>
    <t>Inaugural Address (January 20, 1961)</t>
  </si>
  <si>
    <t>“City Upon a Hill” Speech (January 9, 1961)</t>
  </si>
  <si>
    <t>Farewell Address (January 17, 1961)</t>
  </si>
  <si>
    <t>Remarks on the Youth Fitness Program (February 21, 1961)</t>
  </si>
  <si>
    <t>Address to the Diplomatic Corps of Latin America (March 13, 1961)</t>
  </si>
  <si>
    <t>Establishment of the Peace Corps (March 1, 1961)</t>
  </si>
  <si>
    <t>“President and the Press” Speech (April 27, 1961)</t>
  </si>
  <si>
    <t>Address to the American Association of Newspaper Editors (April 20, 1961)</t>
  </si>
  <si>
    <t>Special Message to the Congress on Taxation (April 20, 1961)</t>
  </si>
  <si>
    <t>The Goal of Sending a Man to the Moon (May 25, 1961)</t>
  </si>
  <si>
    <t>Address before the Canadian Parliament (May 17, 1961)</t>
  </si>
  <si>
    <t>Remarks at George Washington (May 3, 1961)</t>
  </si>
  <si>
    <t>Remarks to the Graduating Class of the US Naval Academy (June 7, 1961)</t>
  </si>
  <si>
    <t>Report to the American People on Returning from Europe (June 6, 1961)</t>
  </si>
  <si>
    <t>Report on the Berlin Crisis (July 25, 1961)</t>
  </si>
  <si>
    <t>Address to the UN General Assembly (September 25, 1961)</t>
  </si>
  <si>
    <t>Address at the University of North Carolina (October 12, 1961)</t>
  </si>
  <si>
    <t>University of Washington’s 100th Anniversary (November 16, 1961)</t>
  </si>
  <si>
    <t>Remarks at the Veterans Day Ceremony (November 11, 1961)</t>
  </si>
  <si>
    <t>Remarks to a U.N. Delegation of Women (December 11, 1961)</t>
  </si>
  <si>
    <t>Address in Miami at the Opening of the AFL-CIO Convention (December 7, 1961)</t>
  </si>
  <si>
    <t>Address to the National Association of Manufacturers (December 6, 1961)</t>
  </si>
  <si>
    <t>State of the Union Address (January 11, 1962)</t>
  </si>
  <si>
    <t>Address at the University of California, Berkley (March 23, 1962)</t>
  </si>
  <si>
    <t>Yale University Commencement (June 11, 1962)</t>
  </si>
  <si>
    <t>Remarks at West Point (June 6, 1962)</t>
  </si>
  <si>
    <t>Address on the Situation at the University of Mississippi (September 30, 1962)</t>
  </si>
  <si>
    <t>Address on the Space Effort (September 12, 1962)</t>
  </si>
  <si>
    <t>Address on the Buildup of Arms in Cuba (October 22, 1962)</t>
  </si>
  <si>
    <t>State of the Union Address (January 14, 1963)</t>
  </si>
  <si>
    <t>Remarks at Gettysburg on Civil Rights (May 30, 1963)</t>
  </si>
  <si>
    <t>Lyndon B. Johnson</t>
  </si>
  <si>
    <t>90th Anniversary of Vanderbilt University (May 18, 1963)</t>
  </si>
  <si>
    <t>“Ich bin ein Berliner” Speech (June 26, 1963)</t>
  </si>
  <si>
    <t>Address on Civil Rights (June 11, 1963)</t>
  </si>
  <si>
    <t>American University Commencement (June 10, 1963)</t>
  </si>
  <si>
    <t>Remarks at U.S. Air Force Academy (June 5, 1963)</t>
  </si>
  <si>
    <t>Address on the Nuclear Test Ban Treaty (July 26, 1963)</t>
  </si>
  <si>
    <t>Address at the Mormon Tabernacle (September 26, 1963)</t>
  </si>
  <si>
    <t>Address to the UN General Assembly (September 20, 1963)</t>
  </si>
  <si>
    <t>Remarks at Amherst College (October 26, 1963)</t>
  </si>
  <si>
    <t>Thanksgiving Message (November 28, 1963)</t>
  </si>
  <si>
    <t>Address to Joint Session of Congress (November 27, 1963)</t>
  </si>
  <si>
    <t>Address to the U.N. General Assembly (December 17, 1963)</t>
  </si>
  <si>
    <t>State of the Union (January 8, 1964)</t>
  </si>
  <si>
    <t>Press Conference at the State Department (February 29, 1964)</t>
  </si>
  <si>
    <t>Remarks at the Ninety Sixth Charter Day Observances (February 21, 1964)</t>
  </si>
  <si>
    <t>Press Conference (February 1, 1964)</t>
  </si>
  <si>
    <t>Press Conference at the White House (March 7, 1964)</t>
  </si>
  <si>
    <t>Speech to the Associated Press Luncheon (April 20, 1964)</t>
  </si>
  <si>
    <t>Press Conference at the State Department (April 16, 1964)</t>
  </si>
  <si>
    <t>Remarks at the University of Michigan (May 22, 1964)</t>
  </si>
  <si>
    <t>Press Conference on the South Lawn (May 6, 1964)</t>
  </si>
  <si>
    <t>Press Conference at the State Department (July 24, 1964)</t>
  </si>
  <si>
    <t>Remarks upon Signing the Civil Rights Bill (July 2, 1964)</t>
  </si>
  <si>
    <t>Acceptance Speech at the Democratic National Convention (August 27, 1964)</t>
  </si>
  <si>
    <t>Remarks on Vietnam at Syracuse University (August 5, 1964)</t>
  </si>
  <si>
    <t>Report on the Gulf of Tonkin Incident (August 4, 1964)</t>
  </si>
  <si>
    <t>“A Time for Choosing” (October 27, 1964)</t>
  </si>
  <si>
    <t>Ronald Reagan</t>
  </si>
  <si>
    <t>Report to the Nation on Events in China and the USSR (October 18, 1964)</t>
  </si>
  <si>
    <t>Speech at the Jung Hotel, New Orleans (October 9, 1964)</t>
  </si>
  <si>
    <t>Inaugural Address (January 20, 1965)</t>
  </si>
  <si>
    <t>State of the Union (January 4, 1965)</t>
  </si>
  <si>
    <t>Press Conference (February 4, 1965)</t>
  </si>
  <si>
    <t>Remarks at a Reception for Astronauts Grissom and Young (March 26, 1965)</t>
  </si>
  <si>
    <t>Statement on Arrests in Violo Liuzzo Murder (March 26, 1965)</t>
  </si>
  <si>
    <t>Press Conference at the LBJ Ranch (March 20, 1965)</t>
  </si>
  <si>
    <t>Speech Before Congress on Voting Rights (March 15, 1965)</t>
  </si>
  <si>
    <t>Press Conference at the White House (March 13, 1965)</t>
  </si>
  <si>
    <t>Statement on Sending Troops to the Dominican Republic (April 28, 1965)</t>
  </si>
  <si>
    <t>Press Conference in the East Room (April 27, 1965)</t>
  </si>
  <si>
    <t>Address at Johns Hopkins University (April 7, 1965)</t>
  </si>
  <si>
    <t>Speech to the Association of American Editorial Cartoonists (May 13, 1965)</t>
  </si>
  <si>
    <t>Report on the Situation in the Dominican Republic (May 2, 1965)</t>
  </si>
  <si>
    <t>Remarks on the 20th Anniversary of the U.N. Charter (June 25, 1965)</t>
  </si>
  <si>
    <t>Remarks at the Manned Space Flight Center (June 11, 1965)</t>
  </si>
  <si>
    <t>Remarks at the Howard University Commencement (June 4, 1965)</t>
  </si>
  <si>
    <t>Press Conference in the East Room (June 1, 1965)</t>
  </si>
  <si>
    <t>Press Conference (July 28, 1965)</t>
  </si>
  <si>
    <t>Press Conference in the East Room (July 13, 1965)</t>
  </si>
  <si>
    <t>Press Conference at the White House (August 25, 1965)</t>
  </si>
  <si>
    <t>Remarks on the Signing of the Voting Rights Act (August 6, 1965)</t>
  </si>
  <si>
    <t>Statement on the Resumption of Bombing in North Vietnam (January 31, 1966)</t>
  </si>
  <si>
    <t>State of the Union (January 12, 1966)</t>
  </si>
  <si>
    <t>Remarks on Receiving the National Freedom Award (February 23, 1966)</t>
  </si>
  <si>
    <t>Speech Before the Foreign Institute (March 23, 1966)</t>
  </si>
  <si>
    <t>Remarks in Omaha, Nebraska (June 30, 1966)</t>
  </si>
  <si>
    <t>Press Conference in the East Room (July 20, 1966)</t>
  </si>
  <si>
    <t>Speech on U.S. Foreign Policy in Asia (July 12, 1966)</t>
  </si>
  <si>
    <t>Press Conference at the LBJ Ranch (July 5, 1966)</t>
  </si>
  <si>
    <t>Remarks on Departing for the Asia-Pacific Trip (October 17, 1966)</t>
  </si>
  <si>
    <t>Remarks on the Creation of the Department of Transportation (October 15, 1966)</t>
  </si>
  <si>
    <t>Press Conference (October 6, 1966)</t>
  </si>
  <si>
    <t>Press Conference (December 31, 1966)</t>
  </si>
  <si>
    <t>State of the Union Address (January 10, 1967)</t>
  </si>
  <si>
    <t>Press Conference (February 2, 1967)</t>
  </si>
  <si>
    <t>Address on Vietnam to the Tennessee General Assembly (March 15, 1967)</t>
  </si>
  <si>
    <t>Press Conference (March 9, 1967)</t>
  </si>
  <si>
    <t>Speech to the Nation on Civil Disorders (July 27, 1967)</t>
  </si>
  <si>
    <t>Address After Ordering Federal Troops to Detroit, Michigan (July 24, 1967)</t>
  </si>
  <si>
    <t>Press Conference (August 18, 1967)</t>
  </si>
  <si>
    <t>Speech on Vietnam (September 29, 1967)</t>
  </si>
  <si>
    <t>Press Conference (November 17, 1967)</t>
  </si>
  <si>
    <t>A Conversation with President Lyndon Johnson (December 19, 1967)</t>
  </si>
  <si>
    <t>State of the Union Address (January 17, 1968)</t>
  </si>
  <si>
    <t>Remarks on Decision not to Seek Re-Election (March 31, 1968)</t>
  </si>
  <si>
    <t>Remarks on Signing the Civil Rights Act (April 11, 1968)</t>
  </si>
  <si>
    <t>Press Conference (April 3, 1968)</t>
  </si>
  <si>
    <t>Address to the National Association of Broadcasters (April 1, 1968)</t>
  </si>
  <si>
    <t>Remarks on Signing the Nuclear Nonproliferation Treaty (July 1, 1968)</t>
  </si>
  <si>
    <t>Remarks on the Cessation of Bombing of North Vietnam (October 31, 1968)</t>
  </si>
  <si>
    <t>First Inaugural Address (January 20, 1969)</t>
  </si>
  <si>
    <t>State of the Union Address (January 14, 1969)</t>
  </si>
  <si>
    <t>Address to the Nation on the War in Vietnam (November 3, 1969)</t>
  </si>
  <si>
    <t>State of the Union Address (January 22, 1970)</t>
  </si>
  <si>
    <t>Address to the Nation on the Situation in Southeast Asia (April 30, 1970)</t>
  </si>
  <si>
    <t>State of the Union Address (January 22, 1971)</t>
  </si>
  <si>
    <t>Radio Address About Second Annual Foreign Policy Report to the Congress (February 25, 1971)</t>
  </si>
  <si>
    <t>Address to the Nation on the Situation in Southeast Asia (April 7, 1971)</t>
  </si>
  <si>
    <t>Remarks Announcing an Agreement on Strategic Arms Limitation Talks (May 20, 1971)</t>
  </si>
  <si>
    <t>Address to the Nation on Plan for Peace in Vietnam (January 25, 1972)</t>
  </si>
  <si>
    <t>State of the Union Address (January 20, 1972)</t>
  </si>
  <si>
    <t>Address to the Nation on the Situation in Southeast Asia (May 8, 1972)</t>
  </si>
  <si>
    <t>Remarks on Being Reelected to the Presidency (November 7, 1972)</t>
  </si>
  <si>
    <t>Remarks on Election Eve (November 6, 1972)</t>
  </si>
  <si>
    <t>Address to the Nation Announcing an Agreement on Ending the War in Vietnam (January 23, 1973)</t>
  </si>
  <si>
    <t>Second Inaugural Address (January 20, 1973)</t>
  </si>
  <si>
    <t>Address to the Nation About the Watergate Investigations (April 30, 1973)</t>
  </si>
  <si>
    <t>Address to the Nation About the Watergate Investigations (August 15, 1973)</t>
  </si>
  <si>
    <t>State of the Union Address (January 30, 1974)</t>
  </si>
  <si>
    <t>The President’s News Conference (February 25, 1974)</t>
  </si>
  <si>
    <t>Address to the Nation on Presidential Tape Recordings (April 29, 1974)</t>
  </si>
  <si>
    <t>Remarks on Departure From the White House (August 9, 1974)</t>
  </si>
  <si>
    <t>Address to the Nation Announcing Decision To Resign the Office of President (August 8, 1974)</t>
  </si>
  <si>
    <t>Remarks on Taking the Oath of Office (August 9, 1974)</t>
  </si>
  <si>
    <t>Gerald Ford</t>
  </si>
  <si>
    <t>Address to the General Assembly of the United Nations (September 18, 1974)</t>
  </si>
  <si>
    <t>Remarks on Clemency for Vietnam Era Draft Evaders (September 16, 1974)</t>
  </si>
  <si>
    <t>Remarks on Pardoning Richard Nixon (September 8, 1974)</t>
  </si>
  <si>
    <t>“Whip Inflation Now” Speech (October 8, 1974)</t>
  </si>
  <si>
    <t>State of the Union Address (January 15, 1975)</t>
  </si>
  <si>
    <t>Remarks at Tulane University (April 23, 1975)</t>
  </si>
  <si>
    <t>Address on U.S. Foreign Policy (April 10, 1975)</t>
  </si>
  <si>
    <t>Address on Energy Policy (May 27, 1975)</t>
  </si>
  <si>
    <t>Remarks in Helsinki (August 1, 1975)</t>
  </si>
  <si>
    <t>Address at the University of Hawaii (December 7, 1975)</t>
  </si>
  <si>
    <t>State of the Union Address (January 19, 1976)</t>
  </si>
  <si>
    <t>Remarks at the Republican National Convention (August 19, 1976)</t>
  </si>
  <si>
    <t>Republican National Convention (August 19, 1976)</t>
  </si>
  <si>
    <t>Debate with President Gerald Ford (Domestic Issues) (September 23, 1976)</t>
  </si>
  <si>
    <t>Jimmy Carter</t>
  </si>
  <si>
    <t>Debate with President Gerald Ford (October 22, 1976)</t>
  </si>
  <si>
    <t>Debate with President Gerald Ford (Foreign and Defense Issues) (October 6, 1976)</t>
  </si>
  <si>
    <t>Inaugural Address (January 20, 1977)</t>
  </si>
  <si>
    <t>State of the Union Address (January 12, 1977)</t>
  </si>
  <si>
    <t>Report to the American People on Energy (February 2, 1977)</t>
  </si>
  <si>
    <t>Remarks at President Carter’s Press Conference (March 9, 1977)</t>
  </si>
  <si>
    <t>Address to the Nation on Energy (April 18, 1977)</t>
  </si>
  <si>
    <t>University of Notre Dame Commencement (May 22, 1977)</t>
  </si>
  <si>
    <t>Statement on the Panama Canal Treaty Signing (September 7, 1977)</t>
  </si>
  <si>
    <t>Address to the Nation on Energy (November 8, 1977)</t>
  </si>
  <si>
    <t>State of the Union Address (January 19, 1978)</t>
  </si>
  <si>
    <t>President Carter’s Remarks on Joint Statement at Camp David Summit (September 17, 1978)</t>
  </si>
  <si>
    <t>Anti-Inflation Program Speech (October 24, 1978)</t>
  </si>
  <si>
    <t>Speech on Establishing Diplomatic Relations with China (December 15, 1978)</t>
  </si>
  <si>
    <t>State of the Union Address (January 23, 1979)</t>
  </si>
  <si>
    <t>“Crisis of Confidence” Speech (July 15, 1979)</t>
  </si>
  <si>
    <t>Announcement for Presidential Candidacy (November 13, 1979)</t>
  </si>
  <si>
    <t>State of the Union Address (January 23, 1980)</t>
  </si>
  <si>
    <t>Speech on Afghanistan (January 4, 1980)</t>
  </si>
  <si>
    <t>Statement on the Iran Rescue Mission (April 25, 1980)</t>
  </si>
  <si>
    <t>Republican National Convention (July 17, 1980)</t>
  </si>
  <si>
    <t>Acceptance Speech at the Democratic National Convention (August 14, 1980)</t>
  </si>
  <si>
    <t>Debate with Ronald Reagan (October 28, 1980)</t>
  </si>
  <si>
    <t>First Press Conference (January 29, 1981)</t>
  </si>
  <si>
    <t>First Inaugural Address (January 20, 1981)</t>
  </si>
  <si>
    <t>Farewell Speech (January 14, 1981)</t>
  </si>
  <si>
    <t>Address on the Program for Economic Recovery (April 28, 1981)</t>
  </si>
  <si>
    <t>Address at University of Notre Dame (May 17, 1981)</t>
  </si>
  <si>
    <t>Speech to the NAACP Annual Convention (June 29, 1981)</t>
  </si>
  <si>
    <t>Address on Federal Tax Reduction Legislation (July 27, 1981)</t>
  </si>
  <si>
    <t>Remarks on the Air Traffic Controllers Strike (August 3, 1981)</t>
  </si>
  <si>
    <t>Speech on the Strategic Arms Reduction Talks (November 18, 1981)</t>
  </si>
  <si>
    <t>Address to the Nation on Christmas and the Situation in Poland (December 23, 1981)</t>
  </si>
  <si>
    <t>State of the Union Address (January 26, 1982)</t>
  </si>
  <si>
    <t>Speech to the United Nations General Assembly (June 17, 1982)</t>
  </si>
  <si>
    <t>Address to the Bundestag in West Germany (June 9, 1982)</t>
  </si>
  <si>
    <t>Address to the British Parliament (June 8, 1982)</t>
  </si>
  <si>
    <t>Address on Tax and Budget Legislation (August 16, 1982)</t>
  </si>
  <si>
    <t>Address to the Nation on Lebanon (September 20, 1982)</t>
  </si>
  <si>
    <t>Speech to the Nation on U.S. Policy in the Middle East (September 1, 1982)</t>
  </si>
  <si>
    <t>State of the Union Address (January 25, 1983)</t>
  </si>
  <si>
    <t>Speech at the Conservative Political Action Conference (February 18, 1983)</t>
  </si>
  <si>
    <t>Address to the Nation on National Security (March 23, 1983)</t>
  </si>
  <si>
    <t>“Evil Empire” Speech (March 8, 1983)</t>
  </si>
  <si>
    <t>Address on Central America (April 27, 1983)</t>
  </si>
  <si>
    <t>Speech on the Soviet Attack on a Korean Airliner (September 5, 1983)</t>
  </si>
  <si>
    <t>Speech to the Nation on Lebanon and Grenada (October 27, 1983)</t>
  </si>
  <si>
    <t>Remarks on U.S. Casualties in Lebanon and Grenada (November 4, 1983)</t>
  </si>
  <si>
    <t>Speech on the Creation of the Martin Luther King, Jr., National Holiday (November 2, 1983)</t>
  </si>
  <si>
    <t>Address Announcing His Candidacy for Reelection (January 29, 1984)</t>
  </si>
  <si>
    <t>State of the Union Address (January 25, 1984)</t>
  </si>
  <si>
    <t>Remarks Honoring the Vietnam War’s Unknown Soldier (May 28, 1984)</t>
  </si>
  <si>
    <t>40th Anniversary of D-Day (June 6, 1984)</t>
  </si>
  <si>
    <t>Remarks to the Citizens of Ballyporeen, Ireland (June 3, 1984)</t>
  </si>
  <si>
    <t>Republican National Convention (August 23, 1984)</t>
  </si>
  <si>
    <t>Debate with Walter Mondale (Defense and Foreign Policy) (October 21, 1984)</t>
  </si>
  <si>
    <t>Debate with Walter Mondale (Domestic Issues) (October 7, 1984)</t>
  </si>
  <si>
    <t>Second Inaugural Address (January 21, 1985)</t>
  </si>
  <si>
    <t>State of the Union Address (February 6, 1985)</t>
  </si>
  <si>
    <t>Bergen-Belsen Concentration Camp (May 5, 1985)</t>
  </si>
  <si>
    <t>Speech on the Geneva Summit (November 21, 1985)</t>
  </si>
  <si>
    <t>Address on the Space Shuttle “Challenger” (January 28, 1986)</t>
  </si>
  <si>
    <t>State of the Union Address (February 4, 1986)</t>
  </si>
  <si>
    <t>Speech to the Nation on Air Strikes Against Libya (April 14, 1986)</t>
  </si>
  <si>
    <t>Speech to the Nation on the Campaign Against Drug Abuse (September 14, 1986)</t>
  </si>
  <si>
    <t>Remarks on Signing the Tax Reform Act (October 22, 1986)</t>
  </si>
  <si>
    <t>Address on the Meetings with Soviet Premier Gorbachev (October 13, 1986)</t>
  </si>
  <si>
    <t>State of the Union Address (January 27, 1987)</t>
  </si>
  <si>
    <t>Address to the Nation on Iran-Contra (March 4, 1987)</t>
  </si>
  <si>
    <t>Address from the Brandenburg Gate (Berlin Wall) (June 12, 1987)</t>
  </si>
  <si>
    <t>Address to the Nation on the Soviet-U.S. Summit Meeting (December 10, 1987)</t>
  </si>
  <si>
    <t>Remarks at the Signing of the INF Treaty with Soviet Premier Gorbachev (December 8, 1987)</t>
  </si>
  <si>
    <t>State of the Union Address (January 25, 1988)</t>
  </si>
  <si>
    <t>Address at Moscow State University (May 31, 1988)</t>
  </si>
  <si>
    <t>Farewell Address at the Republican National Convention (August 15, 1988)</t>
  </si>
  <si>
    <t>Acceptance Speech at the Republican National Convention (August 18, 1988)</t>
  </si>
  <si>
    <t>George H. W. Bush</t>
  </si>
  <si>
    <t>Address to the United Nations (September 26, 1988)</t>
  </si>
  <si>
    <t>Debate with Michael Dukakis (September 25, 1988)</t>
  </si>
  <si>
    <t>Remarks at the Veteran’s Day Ceremony (November 11, 1988)</t>
  </si>
  <si>
    <t>Speech on Foreign Policy (December 16, 1988)</t>
  </si>
  <si>
    <t>Farewell Address (January 11, 1989)</t>
  </si>
  <si>
    <t>Inaugural Address (January 20, 1989)</t>
  </si>
  <si>
    <t>Address Before a Joint Session of Congress (February 9, 1989)</t>
  </si>
  <si>
    <t>Commencement Address at Texas A&amp;M University (May 12, 1989)</t>
  </si>
  <si>
    <t>Address to the Nation on Panama (December 20, 1989)</t>
  </si>
  <si>
    <t>State of the Union Address (January 31, 1990)</t>
  </si>
  <si>
    <t>Remarks on the Signing of the Americans with Disabilities Act (July 26, 1990)</t>
  </si>
  <si>
    <t>Address on Iraq’s Invasion of Kuwait (August 8, 1990)</t>
  </si>
  <si>
    <t>Address Before a Joint Session of Congress (September 11, 1990)</t>
  </si>
  <si>
    <t>Address to the Nation on the Budget (October 2, 1990)</t>
  </si>
  <si>
    <t>Address to the United Nations (October 1, 1990)</t>
  </si>
  <si>
    <t>State of the Union Address (January 29, 1991)</t>
  </si>
  <si>
    <t>Address to the Nation on the Invasion of Iraq (January 16, 1991)</t>
  </si>
  <si>
    <t>Address on the End of the Gulf War (February 27, 1991)</t>
  </si>
  <si>
    <t>Address Before a Joint Session of Congress on the End of the Gulf War (March 6, 1991)</t>
  </si>
  <si>
    <t>Press Conference with Mikhail Gorbachev (July 31, 1991)</t>
  </si>
  <si>
    <t>State of the Union Address (January 28, 1992)</t>
  </si>
  <si>
    <t>Republican National Convention (August 20, 1992)</t>
  </si>
  <si>
    <t>Debate with Bill Clinton and Ross Perot (October 11, 1992)</t>
  </si>
  <si>
    <t>Remarks at Texas A&amp;M University (December 15, 1992)</t>
  </si>
  <si>
    <t>Address on Somalia (December 4, 1992)</t>
  </si>
  <si>
    <t>Address at West Point (January 5, 1993)</t>
  </si>
  <si>
    <t>Press Conference on “Gays in the Military” (January 29, 1993)</t>
  </si>
  <si>
    <t>Bill Clinton</t>
  </si>
  <si>
    <t>First Inaugural (January 20, 1993)</t>
  </si>
  <si>
    <t>Address Before a Joint Session of Congress (February 17, 1993)</t>
  </si>
  <si>
    <t>Remarks at the Signing of the Family Medical Leave Act (February 5, 1993)</t>
  </si>
  <si>
    <t>National Service Address (April 30, 1993)</t>
  </si>
  <si>
    <t>Remarks on Operation Restore Hope (May 5, 1993)</t>
  </si>
  <si>
    <t>Speech at the 25th Anniversary Memorial Mass for Robert F. Kennedy (June 6, 1993)</t>
  </si>
  <si>
    <t>Address on Health Care Reform (September 22, 1993)</t>
  </si>
  <si>
    <t>Remarks at the Signing of the Israeli-Palestinian Agreement (September 13, 1993)</t>
  </si>
  <si>
    <t>Address on Somalia (October 7, 1993)</t>
  </si>
  <si>
    <t>Remarks to the Convocation of the Church of God in Christ in Memphis (November 13, 1993)</t>
  </si>
  <si>
    <t>Remarks on the Signing of NAFTA (December 8, 1993)</t>
  </si>
  <si>
    <t>State of the Union Address (January 25, 1994)</t>
  </si>
  <si>
    <t>Remarks at the U.S. National Cemetery (June 6, 1994)</t>
  </si>
  <si>
    <t>Remarks at the Brandenburg Gate (July 12, 1994)</t>
  </si>
  <si>
    <t>State of the Union Address (January 24, 1995)</t>
  </si>
  <si>
    <t>Time for Healing Ceremony (April 23, 1995)</t>
  </si>
  <si>
    <t>Address on Affirmative Action (July 19, 1995)</t>
  </si>
  <si>
    <t>Address on Race Relations (October 16, 1995)</t>
  </si>
  <si>
    <t>Address to the Employees of the Mackie Metal Plant (November 30, 1995)</t>
  </si>
  <si>
    <t>Address on Bosnia (November 27, 1995)</t>
  </si>
  <si>
    <t>State of the Union Address (January 23, 1996)</t>
  </si>
  <si>
    <t>Victims Rights Announcement (June 25, 1996)</t>
  </si>
  <si>
    <t>Remarks at the Democratic National Convention (August 29, 1996)</t>
  </si>
  <si>
    <t>Presidential Debate with Senator Bob Dole (October 6, 1996)</t>
  </si>
  <si>
    <t>Remarks to the Congregation of St. Paul’s AME Church (November 3, 1996)</t>
  </si>
  <si>
    <t>Second Inaugural (January 20, 1997)</t>
  </si>
  <si>
    <t>State of the Union Address (February 4, 1997)</t>
  </si>
  <si>
    <t>Address to the People and Relief Workers of Grand Forks, ND (April 22, 1997)</t>
  </si>
  <si>
    <t>State of the Union Address (January 27, 1998)</t>
  </si>
  <si>
    <t>Response to the Lewinsky Allegations (January 26, 1998)</t>
  </si>
  <si>
    <t>Remarks to the People of Rwanda (March 25, 1998)</t>
  </si>
  <si>
    <t>Remarks to the People of Ghana (March 23, 1998)</t>
  </si>
  <si>
    <t>Statement on His Testimony Before the Grand Jury (August 17, 1998)</t>
  </si>
  <si>
    <t>State of the Union Address (January 19, 1999)</t>
  </si>
  <si>
    <t>Statement on Kosovo (March 24, 1999)</t>
  </si>
  <si>
    <t>Address on the Kosovo Agreement (June 10, 1999)</t>
  </si>
  <si>
    <t>State of the Union Address (January 27, 2000)</t>
  </si>
  <si>
    <t>First Inaugural Address (January 20, 2001)</t>
  </si>
  <si>
    <t>George W. Bush</t>
  </si>
  <si>
    <t>Farewell Address (January 18, 2001)</t>
  </si>
  <si>
    <t>Remarks on Signing the Economic Growth and Tax Relief Reconciliation Act (June 7, 2001)</t>
  </si>
  <si>
    <t>Address to the Nation</t>
  </si>
  <si>
    <t>world:16, america:39, terrorists:33, freedom:11, war:10, citizens:8, great:8, together:7, justice:5,</t>
  </si>
  <si>
    <t>State of the Union Address (January 29, 2002)</t>
  </si>
  <si>
    <t>State of the Union Address (January 28, 2003)</t>
  </si>
  <si>
    <t>State of the Union Address (January 20, 2004)</t>
  </si>
  <si>
    <t>Second Inaugural Address (January 20, 2005)</t>
  </si>
  <si>
    <t>State of the Union Address (February 2, 2005)</t>
  </si>
  <si>
    <t>State of the Union Address (January 31, 2006)</t>
  </si>
  <si>
    <t>State of the Union Address (January 23, 2007)</t>
  </si>
  <si>
    <t>State of the Union Address (January 28, 2008)</t>
  </si>
  <si>
    <t>Remarks on the War on Terror (March 19, 2008)</t>
  </si>
  <si>
    <t>Acceptance Speech at the Democratic National Convention (August 28, 2008)</t>
  </si>
  <si>
    <t>Barack Obama</t>
  </si>
  <si>
    <t>Remarks on Election Night (November 4, 2008)</t>
  </si>
  <si>
    <t>Farewell Address to the Nation (January 15, 2009)</t>
  </si>
  <si>
    <t>Inaugural Address (January 20, 2009)</t>
  </si>
  <si>
    <t>Address Before a Joint Session of Congress (February 24, 2009)</t>
  </si>
  <si>
    <t>Address at Cairo University (June 4, 2009)</t>
  </si>
  <si>
    <t>Address to Congress on Health Care (September 9, 2009)</t>
  </si>
  <si>
    <t>State of the Union Address (January 27, 2010)</t>
  </si>
  <si>
    <t>Address to the Nation on the End of Combat Operations in Iraq</t>
  </si>
  <si>
    <t>iraq:56, war:18, people:18, security:11, americans:27, own:11, troops:11, mission:9, future:8, fought:8,</t>
  </si>
  <si>
    <t>The Troops in Afghanistan: A Prime-Time Address to the Nation</t>
  </si>
  <si>
    <t>qaeda:13, afghanistan:26, war:11, america:23, security:9, troops:9, forces:8, country:8, people:7, nation:6,</t>
  </si>
  <si>
    <t>State of the Union Address</t>
  </si>
  <si>
    <t>american:34, jobs:26, america:30, because:23, should:24, energy:23, tax:22, people:21, americans:18, country:18,</t>
  </si>
  <si>
    <t>Second Inaugural Address</t>
  </si>
  <si>
    <t>must:16, people:26, time:10, every:23, nation:6, american:6, equal:6, journey:7, one:6, country:6,</t>
  </si>
  <si>
    <t>america:23, years:26, work:20, american:23, people:18, congress:17, must:17, year:17, energy:17, families:17,</t>
  </si>
  <si>
    <t>ISIS speech</t>
  </si>
  <si>
    <t>isil:18, america:34, support:10, people:9, terrorists:14, fight:7, syria:7, iraq:22,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</si>
</sst>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/mm\/yy"/>
    <numFmt numFmtId="165" formatCode="0.0"/>
  </numFmts>
  <fonts count="2" x14ac:knownFonts="1">
    <font>
      <sz val="9"/>
      <color theme="1"/>
      <name val="Verdana"/>
      <family val="2"/>
    </font>
    <font>
      <sz val="9"/>
      <color rgb="FF666666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0" fillId="0" borderId="0" xfId="0" applyFill="1"/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sident%20speech%20complexity-%20includes%20text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e level over time"/>
      <sheetName val="Grade &amp; AR"/>
      <sheetName val="Presidents grade level- mk2"/>
      <sheetName val="President's grade level"/>
      <sheetName val="Grade (min, max, std) &amp; AR"/>
      <sheetName val="President's scores"/>
      <sheetName val="Speech grade level over time"/>
      <sheetName val="Grade &amp; approval"/>
      <sheetName val="speech data by date"/>
      <sheetName val="speech data by pres."/>
      <sheetName val="Speeches w text analysis"/>
      <sheetName val="stdev calc"/>
      <sheetName val="Months table"/>
      <sheetName val="Years of presidency"/>
      <sheetName val="AR for the data"/>
      <sheetName val="AR Roosevelt to Obama"/>
    </sheetNames>
    <sheetDataSet>
      <sheetData sheetId="2"/>
      <sheetData sheetId="5"/>
      <sheetData sheetId="8"/>
      <sheetData sheetId="9"/>
      <sheetData sheetId="10">
        <row r="1">
          <cell r="A1" t="str">
            <v>Headline</v>
          </cell>
          <cell r="B1" t="str">
            <v>President</v>
          </cell>
          <cell r="C1" t="str">
            <v>sentences</v>
          </cell>
          <cell r="D1" t="str">
            <v>words</v>
          </cell>
          <cell r="E1" t="str">
            <v>unique_words</v>
          </cell>
          <cell r="F1" t="str">
            <v>syllable_count</v>
          </cell>
          <cell r="G1" t="str">
            <v>most_freq_words</v>
          </cell>
        </row>
        <row r="2">
          <cell r="A2" t="str">
            <v>Acceptance Speech at the Democratic National Convention (August 28, 2008)</v>
          </cell>
          <cell r="B2" t="str">
            <v>Barack Obama</v>
          </cell>
          <cell r="C2">
            <v>226</v>
          </cell>
          <cell r="D2">
            <v>4614</v>
          </cell>
          <cell r="E2">
            <v>1235</v>
          </cell>
          <cell r="F2">
            <v>10034</v>
          </cell>
          <cell r="G2" t="str">
            <v>promise:29, us:21, america:20, mccain:20, one:19, american:18, time:18, keep:17, dont:17, work:16</v>
          </cell>
        </row>
        <row r="3">
          <cell r="A3" t="str">
            <v>Remarks on Election Night (November 4, 2008)</v>
          </cell>
          <cell r="B3" t="str">
            <v>Barack Obama</v>
          </cell>
          <cell r="C3">
            <v>80</v>
          </cell>
          <cell r="D3">
            <v>1931</v>
          </cell>
          <cell r="E3">
            <v>673</v>
          </cell>
          <cell r="F3">
            <v>4068</v>
          </cell>
          <cell r="G3" t="str">
            <v>us:14, tonight:12, people:12, america:10, new:9, one:7, many:7, yes:7, know:7, change:6</v>
          </cell>
        </row>
        <row r="4">
          <cell r="A4" t="str">
            <v>Inaugural Address (January 20, 2009)</v>
          </cell>
          <cell r="B4" t="str">
            <v>Barack Obama</v>
          </cell>
          <cell r="C4">
            <v>109</v>
          </cell>
          <cell r="D4">
            <v>2374</v>
          </cell>
          <cell r="E4">
            <v>898</v>
          </cell>
          <cell r="F4">
            <v>5309</v>
          </cell>
          <cell r="G4" t="str">
            <v>us:23, nation:12, new:11, every:8, must:8, let:7, today:7, america:7, less:7, people:7</v>
          </cell>
        </row>
        <row r="5">
          <cell r="A5" t="str">
            <v>Address Before a Joint Session of Congress (February 24, 2009)</v>
          </cell>
          <cell r="B5" t="str">
            <v>Barack Obama</v>
          </cell>
          <cell r="C5">
            <v>287</v>
          </cell>
          <cell r="D5">
            <v>6059</v>
          </cell>
          <cell r="E5">
            <v>1522</v>
          </cell>
          <cell r="F5">
            <v>14027</v>
          </cell>
          <cell r="G5" t="str">
            <v>american:26, know:24, economy:22, plan:21, every:20, new:20, people:20, health:20, us:19, care:18</v>
          </cell>
        </row>
        <row r="6">
          <cell r="A6" t="str">
            <v>Address at Cairo University (June 4, 2009)</v>
          </cell>
          <cell r="B6" t="str">
            <v>Barack Obama</v>
          </cell>
          <cell r="C6">
            <v>310</v>
          </cell>
          <cell r="D6">
            <v>5961</v>
          </cell>
          <cell r="E6">
            <v>1478</v>
          </cell>
          <cell r="F6">
            <v>14298</v>
          </cell>
          <cell r="G6" t="str">
            <v>people:44, must:32, world:29, america:26, us:24, many:22, muslims:19, muslim:19, one:19, states:19</v>
          </cell>
        </row>
        <row r="7">
          <cell r="A7" t="str">
            <v>Address to Congress on Health Care (September 9, 2009)</v>
          </cell>
          <cell r="B7" t="str">
            <v>Barack Obama</v>
          </cell>
          <cell r="C7">
            <v>277</v>
          </cell>
          <cell r="D7">
            <v>5549</v>
          </cell>
          <cell r="E7">
            <v>1336</v>
          </cell>
          <cell r="F7">
            <v>12670</v>
          </cell>
          <cell r="G7" t="str">
            <v>insurance:67, health:48, care:40, plan:31, would:25, coverage:25, companies:24, one:24, government:21, americans:20</v>
          </cell>
        </row>
        <row r="8">
          <cell r="A8" t="str">
            <v>State of the Union Address (January 27, 2010)</v>
          </cell>
          <cell r="B8" t="str">
            <v>Barack Obama</v>
          </cell>
          <cell r="C8">
            <v>427</v>
          </cell>
          <cell r="D8">
            <v>7218</v>
          </cell>
          <cell r="E8">
            <v>1729</v>
          </cell>
          <cell r="F8">
            <v>16654</v>
          </cell>
          <cell r="G8" t="str">
            <v>people:32, americans:28, year:27, thats:26, jobs:23, work:21, new:20, would:20, know:20, years:19</v>
          </cell>
        </row>
        <row r="9">
          <cell r="A9" t="str">
            <v>First Inaugural Address (January 20, 2001)</v>
          </cell>
          <cell r="B9" t="str">
            <v>George W. Bush</v>
          </cell>
          <cell r="C9">
            <v>97</v>
          </cell>
          <cell r="D9">
            <v>1582</v>
          </cell>
          <cell r="E9">
            <v>585</v>
          </cell>
          <cell r="F9">
            <v>3746</v>
          </cell>
          <cell r="G9" t="str">
            <v>us:11, country:9, citizens:9, nation:8, america:8, story:7, must:6, every:6, never:5, americans:5</v>
          </cell>
        </row>
        <row r="10">
          <cell r="A10" t="str">
            <v>Remarks on Signing the Economic Growth and Tax Relief Reconciliation Act (June 7, 2001)</v>
          </cell>
          <cell r="B10" t="str">
            <v>George W. Bush</v>
          </cell>
          <cell r="C10">
            <v>58</v>
          </cell>
          <cell r="D10">
            <v>898</v>
          </cell>
          <cell r="E10">
            <v>392</v>
          </cell>
          <cell r="F10">
            <v>2177</v>
          </cell>
          <cell r="G10" t="str">
            <v>tax:24, relief:15, today:8, money:7, members:7, families:6, achievement:6, thank:5, house:5, american:5</v>
          </cell>
        </row>
        <row r="11">
          <cell r="A11" t="str">
            <v>State of the Union Address (January 29, 2002)</v>
          </cell>
          <cell r="B11" t="str">
            <v>George W. Bush</v>
          </cell>
          <cell r="C11">
            <v>215</v>
          </cell>
          <cell r="D11">
            <v>3819</v>
          </cell>
          <cell r="E11">
            <v>1245</v>
          </cell>
          <cell r="F11">
            <v>9119</v>
          </cell>
          <cell r="G11" t="str">
            <v>america:33, security:19, must:18, world:17, american:15, terror:13, new:13, good:13, weapons:12, people:12</v>
          </cell>
        </row>
        <row r="12">
          <cell r="A12" t="str">
            <v>State of the Union Address (January 28, 2003)</v>
          </cell>
          <cell r="B12" t="str">
            <v>George W. Bush</v>
          </cell>
          <cell r="C12">
            <v>295</v>
          </cell>
          <cell r="D12">
            <v>5366</v>
          </cell>
          <cell r="E12">
            <v>1552</v>
          </cell>
          <cell r="F12">
            <v>13132</v>
          </cell>
          <cell r="G12" t="str">
            <v>people:31, weapons:27, world:25, america:23, country:20, saddam:19, hussein:19, must:18, americans:17, many:17</v>
          </cell>
        </row>
        <row r="13">
          <cell r="A13" t="str">
            <v>State of the Union Address (January 20, 2004)</v>
          </cell>
          <cell r="B13" t="str">
            <v>George W. Bush</v>
          </cell>
          <cell r="C13">
            <v>277</v>
          </cell>
          <cell r="D13">
            <v>5165</v>
          </cell>
          <cell r="E13">
            <v>1473</v>
          </cell>
          <cell r="F13">
            <v>12399</v>
          </cell>
          <cell r="G13" t="str">
            <v>america:31, people:19, must:18, help:17, health:17, new:15, law:15, act:15, economy:14, americans:14</v>
          </cell>
        </row>
        <row r="14">
          <cell r="A14" t="str">
            <v>Second Inaugural Address (January 20, 2005)</v>
          </cell>
          <cell r="B14" t="str">
            <v>George W. Bush</v>
          </cell>
          <cell r="C14">
            <v>99</v>
          </cell>
          <cell r="D14">
            <v>2073</v>
          </cell>
          <cell r="E14">
            <v>722</v>
          </cell>
          <cell r="F14">
            <v>4998</v>
          </cell>
          <cell r="G14" t="str">
            <v>freedom:25, liberty:15, america:12, every:10, nation:9, one:9, americas:8, americans:8, country:8, world:8</v>
          </cell>
        </row>
        <row r="15">
          <cell r="A15" t="str">
            <v>State of the Union Address (February 2, 2005)</v>
          </cell>
          <cell r="B15" t="str">
            <v>George W. Bush</v>
          </cell>
          <cell r="C15">
            <v>236</v>
          </cell>
          <cell r="D15">
            <v>5013</v>
          </cell>
          <cell r="E15">
            <v>1493</v>
          </cell>
          <cell r="F15">
            <v>12268</v>
          </cell>
          <cell r="G15" t="str">
            <v>must:29, security:29, make:21, people:18, social:18, freedom:18, new:15, america:15, congress:15, country:14</v>
          </cell>
        </row>
        <row r="16">
          <cell r="A16" t="str">
            <v>State of the Union Address (January 31, 2006)</v>
          </cell>
          <cell r="B16" t="str">
            <v>George W. Bush</v>
          </cell>
          <cell r="C16">
            <v>276</v>
          </cell>
          <cell r="D16">
            <v>5282</v>
          </cell>
          <cell r="E16">
            <v>1547</v>
          </cell>
          <cell r="F16">
            <v>13065</v>
          </cell>
          <cell r="G16" t="str">
            <v>america:38, world:27, us:22, must:20, people:20, american:18, country:17, economy:15, nation:15, freedom:15</v>
          </cell>
        </row>
        <row r="17">
          <cell r="A17" t="str">
            <v>State of the Union Address (January 23, 2007)</v>
          </cell>
          <cell r="B17" t="str">
            <v>George W. Bush</v>
          </cell>
          <cell r="C17">
            <v>286</v>
          </cell>
          <cell r="D17">
            <v>5545</v>
          </cell>
          <cell r="E17">
            <v>1587</v>
          </cell>
          <cell r="F17">
            <v>13240</v>
          </cell>
          <cell r="G17" t="str">
            <v>us:28, america:24, must:18, health:18, people:17, help:17, new:16, iraq:16, need:16, government:15</v>
          </cell>
        </row>
        <row r="18">
          <cell r="A18" t="str">
            <v>State of the Union Address (January 28, 2008)</v>
          </cell>
          <cell r="B18" t="str">
            <v>George W. Bush</v>
          </cell>
          <cell r="C18">
            <v>312</v>
          </cell>
          <cell r="D18">
            <v>5699</v>
          </cell>
          <cell r="E18">
            <v>1592</v>
          </cell>
          <cell r="F18">
            <v>13895</v>
          </cell>
          <cell r="G18" t="str">
            <v>america:30, must:29, people:29, congress:27, new:25, year:24, us:24, iraq:21, american:19, nation:18</v>
          </cell>
        </row>
        <row r="19">
          <cell r="A19" t="str">
            <v>Remarks on the War on Terror (March 19, 2008)</v>
          </cell>
          <cell r="B19" t="str">
            <v>George W. Bush</v>
          </cell>
          <cell r="C19">
            <v>175</v>
          </cell>
          <cell r="D19">
            <v>3160</v>
          </cell>
          <cell r="E19">
            <v>1001</v>
          </cell>
          <cell r="F19">
            <v>7799</v>
          </cell>
          <cell r="G19" t="str">
            <v>iraq:48, iraqi:21, terrorists:17, troops:15, al:14, men:13, qaida:13, forces:13, women:12, america:12</v>
          </cell>
        </row>
        <row r="20">
          <cell r="A20" t="str">
            <v>Farewell Address to the Nation (January 15, 2009)</v>
          </cell>
          <cell r="B20" t="str">
            <v>George W. Bush</v>
          </cell>
          <cell r="C20">
            <v>119</v>
          </cell>
          <cell r="D20">
            <v>1842</v>
          </cell>
          <cell r="E20">
            <v>736</v>
          </cell>
          <cell r="F20">
            <v>4254</v>
          </cell>
          <cell r="G20" t="str">
            <v>nation:13, america:11, must:9, years:9, people:9, new:8, world:7, americas:6, country:6, president:5</v>
          </cell>
        </row>
        <row r="21">
          <cell r="A21" t="str">
            <v>First Inaugural (January 20, 1993)</v>
          </cell>
          <cell r="B21" t="str">
            <v>Bill Clinton</v>
          </cell>
          <cell r="C21">
            <v>92</v>
          </cell>
          <cell r="D21">
            <v>1601</v>
          </cell>
          <cell r="E21">
            <v>599</v>
          </cell>
          <cell r="F21">
            <v>3772</v>
          </cell>
          <cell r="G21" t="str">
            <v>must:18, world:18, america:15, us:13, people:12, today:10, americans:10, new:9, let:9, change:8</v>
          </cell>
        </row>
        <row r="22">
          <cell r="A22" t="str">
            <v>Press Conference on “Gays in the Military” (January 29, 1993)</v>
          </cell>
          <cell r="B22" t="str">
            <v>Bill Clinton</v>
          </cell>
          <cell r="C22">
            <v>114</v>
          </cell>
          <cell r="D22">
            <v>2328</v>
          </cell>
          <cell r="E22">
            <v>674</v>
          </cell>
          <cell r="F22">
            <v>5315</v>
          </cell>
          <cell r="G22" t="str">
            <v>think:23, president:14, military:13, issue:12, would:11, issues:10, practical:10, q:9, joint:9, congress:9</v>
          </cell>
        </row>
        <row r="23">
          <cell r="A23" t="str">
            <v>Remarks at the Signing of the Family Medical Leave Act (February 5, 1993)</v>
          </cell>
          <cell r="B23" t="str">
            <v>Bill Clinton</v>
          </cell>
          <cell r="C23">
            <v>36</v>
          </cell>
          <cell r="D23">
            <v>1045</v>
          </cell>
          <cell r="E23">
            <v>392</v>
          </cell>
          <cell r="F23">
            <v>2379</v>
          </cell>
          <cell r="G23" t="str">
            <v>people:13, bill:11, thank:9, families:8, congress:7, leave:6, senator:6, first:6, family:6, us:6</v>
          </cell>
        </row>
        <row r="24">
          <cell r="A24" t="str">
            <v>Address Before a Joint Session of Congress (February 17, 1993)</v>
          </cell>
          <cell r="B24" t="str">
            <v>Bill Clinton</v>
          </cell>
          <cell r="C24">
            <v>292</v>
          </cell>
          <cell r="D24">
            <v>7003</v>
          </cell>
          <cell r="E24">
            <v>1473</v>
          </cell>
          <cell r="F24">
            <v>16267</v>
          </cell>
          <cell r="G24" t="str">
            <v>people:44, must:35, new:29, american:28, plan:26, country:25, government:25, care:24, jobs:24, work:23</v>
          </cell>
        </row>
        <row r="25">
          <cell r="A25" t="str">
            <v>National Service Address (April 30, 1993)</v>
          </cell>
          <cell r="B25" t="str">
            <v>Bill Clinton</v>
          </cell>
          <cell r="C25">
            <v>202</v>
          </cell>
          <cell r="D25">
            <v>5068</v>
          </cell>
          <cell r="E25">
            <v>1184</v>
          </cell>
          <cell r="F25">
            <v>11793</v>
          </cell>
          <cell r="G25" t="str">
            <v>people:59, service:35, country:26, american:24, national:24, new:20, going:20, college:20, education:20, work:16</v>
          </cell>
        </row>
        <row r="26">
          <cell r="A26" t="str">
            <v>Remarks on Operation Restore Hope (May 5, 1993)</v>
          </cell>
          <cell r="B26" t="str">
            <v>Bill Clinton</v>
          </cell>
          <cell r="C26">
            <v>51</v>
          </cell>
          <cell r="D26">
            <v>995</v>
          </cell>
          <cell r="E26">
            <v>392</v>
          </cell>
          <cell r="F26">
            <v>2361</v>
          </cell>
          <cell r="G26" t="str">
            <v>new:9, general:9, mission:6, served:6, force:6, still:5, world:5, somalia:5, american:5, johnston:5</v>
          </cell>
        </row>
        <row r="27">
          <cell r="A27" t="str">
            <v>Speech at the 25th Anniversary Memorial Mass for Robert F. Kennedy (June 6, 1993)</v>
          </cell>
          <cell r="B27" t="str">
            <v>Bill Clinton</v>
          </cell>
          <cell r="C27">
            <v>47</v>
          </cell>
          <cell r="D27">
            <v>1082</v>
          </cell>
          <cell r="E27">
            <v>392</v>
          </cell>
          <cell r="F27">
            <v>2286</v>
          </cell>
          <cell r="G27" t="str">
            <v>kennedy:16, us:16, robert:12, today:6, children:5, people:5, wrong:5, might:4, promise:4, never:4</v>
          </cell>
        </row>
        <row r="28">
          <cell r="A28" t="str">
            <v>Remarks at the Signing of the Israeli-Palestinian Agreement (September 13, 1993)</v>
          </cell>
          <cell r="B28" t="str">
            <v>Bill Clinton</v>
          </cell>
          <cell r="C28">
            <v>54</v>
          </cell>
          <cell r="D28">
            <v>1131</v>
          </cell>
          <cell r="E28">
            <v>452</v>
          </cell>
          <cell r="F28">
            <v>2632</v>
          </cell>
          <cell r="G28" t="str">
            <v>peace:15, today:12, us:11, must:8, minister:7, people:7, land:7, let:6, president:6, past:5</v>
          </cell>
        </row>
        <row r="29">
          <cell r="A29" t="str">
            <v>Address on Health Care Reform (September 22, 1993)</v>
          </cell>
          <cell r="B29" t="str">
            <v>Bill Clinton</v>
          </cell>
          <cell r="C29">
            <v>357</v>
          </cell>
          <cell r="D29">
            <v>7176</v>
          </cell>
          <cell r="E29">
            <v>1473</v>
          </cell>
          <cell r="F29">
            <v>16071</v>
          </cell>
          <cell r="G29" t="str">
            <v>care:84, health:82, people:52, system:48, us:32, every:30, insurance:24, small:23, americans:23, pay:22</v>
          </cell>
        </row>
        <row r="30">
          <cell r="A30" t="str">
            <v>Address on Somalia (October 7, 1993)</v>
          </cell>
          <cell r="B30" t="str">
            <v>Bill Clinton</v>
          </cell>
          <cell r="C30">
            <v>112</v>
          </cell>
          <cell r="D30">
            <v>1861</v>
          </cell>
          <cell r="E30">
            <v>605</v>
          </cell>
          <cell r="F30">
            <v>4434</v>
          </cell>
          <cell r="G30" t="str">
            <v>somalia:21, troops:18, people:17, american:11, would:10, nations:10, leave:9, mission:9, us:9, job:8</v>
          </cell>
        </row>
        <row r="31">
          <cell r="A31" t="str">
            <v>Remarks to the Convocation of the Church of God in Christ in Memphis (November 13, 1993)</v>
          </cell>
          <cell r="B31" t="str">
            <v>Bill Clinton</v>
          </cell>
          <cell r="C31">
            <v>212</v>
          </cell>
          <cell r="D31">
            <v>4274</v>
          </cell>
          <cell r="E31">
            <v>1032</v>
          </cell>
          <cell r="F31">
            <v>8840</v>
          </cell>
          <cell r="G31" t="str">
            <v>people:56, say:24, would:23, work:18, want:16, good:15, american:15, job:15, children:12, get:12</v>
          </cell>
        </row>
        <row r="32">
          <cell r="A32" t="str">
            <v>Remarks on the Signing of NAFTA (December 8, 1993)</v>
          </cell>
          <cell r="B32" t="str">
            <v>Bill Clinton</v>
          </cell>
          <cell r="C32">
            <v>121</v>
          </cell>
          <cell r="D32">
            <v>2582</v>
          </cell>
          <cell r="E32">
            <v>812</v>
          </cell>
          <cell r="F32">
            <v>6075</v>
          </cell>
          <cell r="G32" t="str">
            <v>world:19, trade:17, nafta:15, people:13, us:13, economic:12, new:10, must:9, work:8, thank:8</v>
          </cell>
        </row>
        <row r="33">
          <cell r="A33" t="str">
            <v>State of the Union Address (January 25, 1994)</v>
          </cell>
          <cell r="B33" t="str">
            <v>Bill Clinton</v>
          </cell>
          <cell r="C33">
            <v>398</v>
          </cell>
          <cell r="D33">
            <v>7388</v>
          </cell>
          <cell r="E33">
            <v>1635</v>
          </cell>
          <cell r="F33">
            <v>16548</v>
          </cell>
          <cell r="G33" t="str">
            <v>people:62, health:41, care:39, work:34, must:31, year:30, us:26, congress:24, every:22, one:22</v>
          </cell>
        </row>
        <row r="34">
          <cell r="A34" t="str">
            <v>Remarks at the U.S. National Cemetery (June 6, 1994)</v>
          </cell>
          <cell r="B34" t="str">
            <v>Bill Clinton</v>
          </cell>
          <cell r="C34">
            <v>69</v>
          </cell>
          <cell r="D34">
            <v>1307</v>
          </cell>
          <cell r="E34">
            <v>580</v>
          </cell>
          <cell r="F34">
            <v>2692</v>
          </cell>
          <cell r="G34" t="str">
            <v>us:12, freedom:8, never:7, soldiers:7, war:6, today:5, american:5, first:5, one:5, world:5</v>
          </cell>
        </row>
        <row r="35">
          <cell r="A35" t="str">
            <v>Remarks at the Brandenburg Gate (July 12, 1994)</v>
          </cell>
          <cell r="B35" t="str">
            <v>Bill Clinton</v>
          </cell>
          <cell r="C35">
            <v>39</v>
          </cell>
          <cell r="D35">
            <v>749</v>
          </cell>
          <cell r="E35">
            <v>334</v>
          </cell>
          <cell r="F35">
            <v>1651</v>
          </cell>
          <cell r="G35" t="str">
            <v>courage:11, berlin:9, united:7, new:5, wall:5, name:4, europe:4, free:4, american:4, stand:4</v>
          </cell>
        </row>
        <row r="36">
          <cell r="A36" t="str">
            <v>State of the Union Address (January 24, 1995)</v>
          </cell>
          <cell r="B36" t="str">
            <v>Bill Clinton</v>
          </cell>
          <cell r="C36">
            <v>461</v>
          </cell>
          <cell r="D36">
            <v>9174</v>
          </cell>
          <cell r="E36">
            <v>1813</v>
          </cell>
          <cell r="F36">
            <v>20579</v>
          </cell>
          <cell r="G36" t="str">
            <v>people:72, work:42, new:41, us:37, government:34, country:32, years:29, year:29, last:28, time:27</v>
          </cell>
        </row>
        <row r="37">
          <cell r="A37" t="str">
            <v>Time for Healing Ceremony (April 23, 1995)</v>
          </cell>
          <cell r="B37" t="str">
            <v>Bill Clinton</v>
          </cell>
          <cell r="C37">
            <v>54</v>
          </cell>
          <cell r="D37">
            <v>914</v>
          </cell>
          <cell r="E37">
            <v>343</v>
          </cell>
          <cell r="F37">
            <v>1877</v>
          </cell>
          <cell r="G37" t="str">
            <v>us:11, let:8, children:7, lost:7, americans:6, lives:6, must:6, oklahoma:5, come:5, good:4</v>
          </cell>
        </row>
        <row r="38">
          <cell r="A38" t="str">
            <v>Address on Affirmative Action (July 19, 1995)</v>
          </cell>
          <cell r="B38" t="str">
            <v>Bill Clinton</v>
          </cell>
          <cell r="C38">
            <v>286</v>
          </cell>
          <cell r="D38">
            <v>6417</v>
          </cell>
          <cell r="E38">
            <v>1501</v>
          </cell>
          <cell r="F38">
            <v>15454</v>
          </cell>
          <cell r="G38" t="str">
            <v>people:49, action:49, affirmative:48, americans:26, women:26, opportunity:25, discrimination:22, must:21, one:20, work:19</v>
          </cell>
        </row>
        <row r="39">
          <cell r="A39" t="str">
            <v>Address on Race Relations (October 16, 1995)</v>
          </cell>
          <cell r="B39" t="str">
            <v>Bill Clinton</v>
          </cell>
          <cell r="C39">
            <v>216</v>
          </cell>
          <cell r="D39">
            <v>4621</v>
          </cell>
          <cell r="E39">
            <v>1169</v>
          </cell>
          <cell r="F39">
            <v>10456</v>
          </cell>
          <cell r="G39" t="str">
            <v>people:25, one:24, america:24, black:23, today:22, white:22, every:21, americans:21, men:19, must:17</v>
          </cell>
        </row>
        <row r="40">
          <cell r="A40" t="str">
            <v>Address on Bosnia (November 27, 1995)</v>
          </cell>
          <cell r="B40" t="str">
            <v>Bill Clinton</v>
          </cell>
          <cell r="C40">
            <v>152</v>
          </cell>
          <cell r="D40">
            <v>2907</v>
          </cell>
          <cell r="E40">
            <v>871</v>
          </cell>
          <cell r="F40">
            <v>6962</v>
          </cell>
          <cell r="G40" t="str">
            <v>peace:36, war:32, bosnia:27, people:22, world:19, america:18, troops:16, leadership:16, american:14, must:12</v>
          </cell>
        </row>
        <row r="41">
          <cell r="A41" t="str">
            <v>Address to the Employees of the Mackie Metal Plant (November 30, 1995)</v>
          </cell>
          <cell r="B41" t="str">
            <v>Bill Clinton</v>
          </cell>
          <cell r="C41">
            <v>153</v>
          </cell>
          <cell r="D41">
            <v>3027</v>
          </cell>
          <cell r="E41">
            <v>950</v>
          </cell>
          <cell r="F41">
            <v>6792</v>
          </cell>
          <cell r="G41" t="str">
            <v>peace:40, people:18, northern:16, ireland:15, must:12, children:11, today:11, world:9, us:9, together:9</v>
          </cell>
        </row>
        <row r="42">
          <cell r="A42" t="str">
            <v>State of the Union Address (January 23, 1996)</v>
          </cell>
          <cell r="B42" t="str">
            <v>Bill Clinton</v>
          </cell>
          <cell r="C42">
            <v>357</v>
          </cell>
          <cell r="D42">
            <v>6326</v>
          </cell>
          <cell r="E42">
            <v>1468</v>
          </cell>
          <cell r="F42">
            <v>14725</v>
          </cell>
          <cell r="G42" t="str">
            <v>people:43, challenge:40, work:35, children:33, must:30, congress:30, us:28, make:26, every:25, americans:25</v>
          </cell>
        </row>
        <row r="43">
          <cell r="A43" t="str">
            <v>Victims Rights Announcement (June 25, 1996)</v>
          </cell>
          <cell r="B43" t="str">
            <v>Bill Clinton</v>
          </cell>
          <cell r="C43">
            <v>99</v>
          </cell>
          <cell r="D43">
            <v>1899</v>
          </cell>
          <cell r="E43">
            <v>593</v>
          </cell>
          <cell r="F43">
            <v>4485</v>
          </cell>
          <cell r="G43" t="str">
            <v>rights:28, victims:28, thank:18, want:13, constitution:12, law:10, justice:9, criminal:9, victim:9, never:8</v>
          </cell>
        </row>
        <row r="44">
          <cell r="A44" t="str">
            <v>Remarks at the Democratic National Convention (August 29, 1996)</v>
          </cell>
          <cell r="B44" t="str">
            <v>Bill Clinton</v>
          </cell>
          <cell r="C44">
            <v>363</v>
          </cell>
          <cell r="D44">
            <v>7046</v>
          </cell>
          <cell r="E44">
            <v>1538</v>
          </cell>
          <cell r="F44">
            <v>15405</v>
          </cell>
          <cell r="G44" t="str">
            <v>every:37, people:37, years:34, children:33, americans:28, america:28, century:28, four:27, must:26, want:25</v>
          </cell>
        </row>
        <row r="45">
          <cell r="A45" t="str">
            <v>Presidential Debate with Senator Bob Dole (October 6, 1996)</v>
          </cell>
          <cell r="B45" t="str">
            <v>Bill Clinton</v>
          </cell>
          <cell r="C45">
            <v>682</v>
          </cell>
          <cell r="D45">
            <v>10848</v>
          </cell>
          <cell r="E45">
            <v>1767</v>
          </cell>
          <cell r="F45">
            <v>23261</v>
          </cell>
          <cell r="G45" t="str">
            <v>president:107, senator:98, dole:79, people:72, –:69, well:46, thats:44, lehrer:43, think:38, bill:36</v>
          </cell>
        </row>
        <row r="46">
          <cell r="A46" t="str">
            <v>Remarks to the Congregation of St. Paul’s AME Church (November 3, 1996)</v>
          </cell>
          <cell r="B46" t="str">
            <v>Bill Clinton</v>
          </cell>
          <cell r="C46">
            <v>158</v>
          </cell>
          <cell r="D46">
            <v>3151</v>
          </cell>
          <cell r="E46">
            <v>831</v>
          </cell>
          <cell r="F46">
            <v>6640</v>
          </cell>
          <cell r="G46" t="str">
            <v>us:26, know:24, people:24, years:17, work:16, even:12, one:12, could:12, time:12, together:11</v>
          </cell>
        </row>
        <row r="47">
          <cell r="A47" t="str">
            <v>Second Inaugural (January 20, 1997)</v>
          </cell>
          <cell r="B47" t="str">
            <v>Bill Clinton</v>
          </cell>
          <cell r="C47">
            <v>110</v>
          </cell>
          <cell r="D47">
            <v>2157</v>
          </cell>
          <cell r="E47">
            <v>720</v>
          </cell>
          <cell r="F47">
            <v>5104</v>
          </cell>
          <cell r="G47" t="str">
            <v>new:29, us:27, century:20, nation:13, time:12, every:11, land:11, must:10, one:10, america:10</v>
          </cell>
        </row>
        <row r="48">
          <cell r="A48" t="str">
            <v>State of the Union Address (February 4, 1997)</v>
          </cell>
          <cell r="B48" t="str">
            <v>Bill Clinton</v>
          </cell>
          <cell r="C48">
            <v>345</v>
          </cell>
          <cell r="D48">
            <v>6753</v>
          </cell>
          <cell r="E48">
            <v>1602</v>
          </cell>
          <cell r="F48">
            <v>15794</v>
          </cell>
          <cell r="G48" t="str">
            <v>must:79, america:43, every:36, new:32, years:32, people:31, us:28, world:26, americans:22, children:21</v>
          </cell>
        </row>
        <row r="49">
          <cell r="A49" t="str">
            <v>Address to the People and Relief Workers of Grand Forks, ND (April 22, 1997)</v>
          </cell>
          <cell r="B49" t="str">
            <v>Bill Clinton</v>
          </cell>
          <cell r="C49">
            <v>62</v>
          </cell>
          <cell r="D49">
            <v>1207</v>
          </cell>
          <cell r="E49">
            <v>438</v>
          </cell>
          <cell r="F49">
            <v>2568</v>
          </cell>
          <cell r="G49" t="str">
            <v>people:11, going:10, dakota:7, next:6, days:6, know:6, help:5, better:5, minnesota:5, seen:5</v>
          </cell>
        </row>
        <row r="50">
          <cell r="A50" t="str">
            <v>Response to the Lewinsky Allegations (January 26, 1998)</v>
          </cell>
          <cell r="B50" t="str">
            <v>Bill Clinton</v>
          </cell>
          <cell r="C50">
            <v>52</v>
          </cell>
          <cell r="D50">
            <v>939</v>
          </cell>
          <cell r="E50">
            <v>384</v>
          </cell>
          <cell r="F50">
            <v>1995</v>
          </cell>
          <cell r="G50" t="str">
            <v>thank:12, help:8, get:6, us:5, say:5, important:5, years:4, children:4, school:4, people:4</v>
          </cell>
        </row>
        <row r="51">
          <cell r="A51" t="str">
            <v>State of the Union Address (January 27, 1998)</v>
          </cell>
          <cell r="B51" t="str">
            <v>Bill Clinton</v>
          </cell>
          <cell r="C51">
            <v>372</v>
          </cell>
          <cell r="D51">
            <v>7295</v>
          </cell>
          <cell r="E51">
            <v>1815</v>
          </cell>
          <cell r="F51">
            <v>16989</v>
          </cell>
          <cell r="G51" t="str">
            <v>new:46, america:35, year:32, must:31, every:29, years:26, congress:24, children:23, first:22, make:22</v>
          </cell>
        </row>
        <row r="52">
          <cell r="A52" t="str">
            <v>Remarks to the People of Ghana (March 23, 1998)</v>
          </cell>
          <cell r="B52" t="str">
            <v>Bill Clinton</v>
          </cell>
          <cell r="C52">
            <v>108</v>
          </cell>
          <cell r="D52">
            <v>1666</v>
          </cell>
          <cell r="E52">
            <v>613</v>
          </cell>
          <cell r="F52">
            <v>3990</v>
          </cell>
          <cell r="G52" t="str">
            <v>africa:30, must:20, new:18, democracy:14, ghana:13, future:11, america:11, people:9, dream:8, peace:8</v>
          </cell>
        </row>
        <row r="53">
          <cell r="A53" t="str">
            <v>Remarks to the People of Rwanda (March 25, 1998)</v>
          </cell>
          <cell r="B53" t="str">
            <v>Bill Clinton</v>
          </cell>
          <cell r="C53">
            <v>96</v>
          </cell>
          <cell r="D53">
            <v>2242</v>
          </cell>
          <cell r="E53">
            <v>752</v>
          </cell>
          <cell r="F53">
            <v>5162</v>
          </cell>
          <cell r="G53" t="str">
            <v>people:17, must:15, rwanda:13, us:10, work:9, world:9, genocide:9, every:7, help:7, day:7</v>
          </cell>
        </row>
        <row r="54">
          <cell r="A54" t="str">
            <v>Statement on His Testimony Before the Grand Jury (August 17, 1998)</v>
          </cell>
          <cell r="B54" t="str">
            <v>Bill Clinton</v>
          </cell>
          <cell r="C54">
            <v>35</v>
          </cell>
          <cell r="D54">
            <v>540</v>
          </cell>
          <cell r="E54">
            <v>250</v>
          </cell>
          <cell r="F54">
            <v>1185</v>
          </cell>
          <cell r="G54" t="str">
            <v>private:7, questions:5, investigation:4, real:4, life:4, independent:4, people:3, family:3, counsel:3, matter:3</v>
          </cell>
        </row>
        <row r="55">
          <cell r="A55" t="str">
            <v>State of the Union Address (January 19, 1999)</v>
          </cell>
          <cell r="B55" t="str">
            <v>Bill Clinton</v>
          </cell>
          <cell r="C55">
            <v>394</v>
          </cell>
          <cell r="D55">
            <v>7472</v>
          </cell>
          <cell r="E55">
            <v>1787</v>
          </cell>
          <cell r="F55">
            <v>17471</v>
          </cell>
          <cell r="G55" t="str">
            <v>must:48, century:36, america:33, years:31, security:30, new:29, work:29, americans:29, support:28, year:27</v>
          </cell>
        </row>
        <row r="56">
          <cell r="A56" t="str">
            <v>Statement on Kosovo (March 24, 1999)</v>
          </cell>
          <cell r="B56" t="str">
            <v>Bill Clinton</v>
          </cell>
          <cell r="C56">
            <v>95</v>
          </cell>
          <cell r="D56">
            <v>1901</v>
          </cell>
          <cell r="E56">
            <v>665</v>
          </cell>
          <cell r="F56">
            <v>4463</v>
          </cell>
          <cell r="G56" t="str">
            <v>kosovo:19, people:16, allies:15, war:15, peace:14, europe:13, nato:9, would:8, lives:7, milosevic:6</v>
          </cell>
        </row>
        <row r="57">
          <cell r="A57" t="str">
            <v>Address on the Kosovo Agreement (June 10, 1999)</v>
          </cell>
          <cell r="B57" t="str">
            <v>Bill Clinton</v>
          </cell>
          <cell r="C57">
            <v>75</v>
          </cell>
          <cell r="D57">
            <v>1674</v>
          </cell>
          <cell r="E57">
            <v>621</v>
          </cell>
          <cell r="F57">
            <v>3908</v>
          </cell>
          <cell r="G57" t="str">
            <v>kosovo:15, people:14, world:9, nato:7, must:6, kosovar:6, united:6, ethnic:6, forces:6, campaign:6</v>
          </cell>
        </row>
        <row r="58">
          <cell r="A58" t="str">
            <v>State of the Union Address (January 27, 2000)</v>
          </cell>
          <cell r="B58" t="str">
            <v>Bill Clinton</v>
          </cell>
          <cell r="C58">
            <v>497</v>
          </cell>
          <cell r="D58">
            <v>9060</v>
          </cell>
          <cell r="E58">
            <v>1974</v>
          </cell>
          <cell r="F58">
            <v>20504</v>
          </cell>
          <cell r="G58" t="str">
            <v>new:47, ask:43, people:40, make:38, help:35, us:35, years:32, must:31, children:31, every:29</v>
          </cell>
        </row>
        <row r="59">
          <cell r="A59" t="str">
            <v>Farewell Address (January 18, 2001)</v>
          </cell>
          <cell r="B59" t="str">
            <v>Bill Clinton</v>
          </cell>
          <cell r="C59">
            <v>54</v>
          </cell>
          <cell r="D59">
            <v>1107</v>
          </cell>
          <cell r="E59">
            <v>450</v>
          </cell>
          <cell r="F59">
            <v>2709</v>
          </cell>
          <cell r="G59" t="str">
            <v>america:10, world:10, global:8, must:8, people:8, every:6, ever:6, americans:6, million:6, new:6</v>
          </cell>
        </row>
        <row r="60">
          <cell r="A60" t="str">
            <v>Acceptance Speech at the Republican National Convention (August 18, 1988)</v>
          </cell>
          <cell r="B60" t="str">
            <v>George H. W. Bush</v>
          </cell>
          <cell r="C60">
            <v>299</v>
          </cell>
          <cell r="D60">
            <v>4072</v>
          </cell>
          <cell r="E60">
            <v>1183</v>
          </cell>
          <cell r="F60">
            <v>8708</v>
          </cell>
          <cell r="G60" t="str">
            <v>one:18, say:17, america:16, must:15, going:15, people:15, years:14, new:13, children:12, change:11</v>
          </cell>
        </row>
        <row r="61">
          <cell r="A61" t="str">
            <v>Debate with Michael Dukakis (September 25, 1988)</v>
          </cell>
          <cell r="B61" t="str">
            <v>George H. W. Bush</v>
          </cell>
          <cell r="C61">
            <v>666</v>
          </cell>
          <cell r="D61">
            <v>11304</v>
          </cell>
          <cell r="E61">
            <v>1778</v>
          </cell>
          <cell r="F61">
            <v>24662</v>
          </cell>
          <cell r="G61" t="str">
            <v>think:74, president:67, people:62, country:50, mr:47, –:47, dont:45, governor:44, vice:43, going:41</v>
          </cell>
        </row>
        <row r="62">
          <cell r="A62" t="str">
            <v>Inaugural Address (January 20, 1989)</v>
          </cell>
          <cell r="B62" t="str">
            <v>George H. W. Bush</v>
          </cell>
          <cell r="C62">
            <v>150</v>
          </cell>
          <cell r="D62">
            <v>2311</v>
          </cell>
          <cell r="E62">
            <v>756</v>
          </cell>
          <cell r="F62">
            <v>4860</v>
          </cell>
          <cell r="G62" t="str">
            <v>new:14, us:13, great:10, nation:10, world:10, must:9, free:9, good:8, things:8, hand:8</v>
          </cell>
        </row>
        <row r="63">
          <cell r="A63" t="str">
            <v>Address Before a Joint Session of Congress (February 9, 1989)</v>
          </cell>
          <cell r="B63" t="str">
            <v>George H. W. Bush</v>
          </cell>
          <cell r="C63">
            <v>290</v>
          </cell>
          <cell r="D63">
            <v>4790</v>
          </cell>
          <cell r="E63">
            <v>1400</v>
          </cell>
          <cell r="F63">
            <v>11100</v>
          </cell>
          <cell r="G63" t="str">
            <v>must:49, america:23, new:22, tonight:21, us:18, budget:17, future:15, make:15, time:15, ask:13</v>
          </cell>
        </row>
        <row r="64">
          <cell r="A64" t="str">
            <v>Commencement Address at Texas A&amp;M University (May 12, 1989)</v>
          </cell>
          <cell r="B64" t="str">
            <v>George H. W. Bush</v>
          </cell>
          <cell r="C64">
            <v>145</v>
          </cell>
          <cell r="D64">
            <v>2425</v>
          </cell>
          <cell r="E64">
            <v>910</v>
          </cell>
          <cell r="F64">
            <v>5804</v>
          </cell>
          <cell r="G64" t="str">
            <v>soviet:40, union:25, world:16, would:13, let:9, new:8, thank:8, open:7, one:7, nations:7</v>
          </cell>
        </row>
        <row r="65">
          <cell r="A65" t="str">
            <v>Address to the Nation on Panama (December 20, 1989)</v>
          </cell>
          <cell r="B65" t="str">
            <v>George H. W. Bush</v>
          </cell>
          <cell r="C65">
            <v>40</v>
          </cell>
          <cell r="D65">
            <v>766</v>
          </cell>
          <cell r="E65">
            <v>324</v>
          </cell>
          <cell r="F65">
            <v>2142</v>
          </cell>
          <cell r="G65" t="str">
            <v>panama:20, states:10, united:10, citizens:7, government:7, forces:7, elected:6, american:6, lives:6, people:5</v>
          </cell>
        </row>
        <row r="66">
          <cell r="A66" t="str">
            <v>State of the Union Address (January 31, 1990)</v>
          </cell>
          <cell r="B66" t="str">
            <v>George H. W. Bush</v>
          </cell>
          <cell r="C66">
            <v>199</v>
          </cell>
          <cell r="D66">
            <v>3729</v>
          </cell>
          <cell r="E66">
            <v>1128</v>
          </cell>
          <cell r="F66">
            <v>8752</v>
          </cell>
          <cell r="G66" t="str">
            <v>every:22, us:22, america:21, american:20, world:20, new:17, one:17, must:16, year:14, time:14</v>
          </cell>
        </row>
        <row r="67">
          <cell r="A67" t="str">
            <v>Remarks on the Signing of the Americans with Disabilities Act (July 26, 1990)</v>
          </cell>
          <cell r="B67" t="str">
            <v>George H. W. Bush</v>
          </cell>
          <cell r="C67">
            <v>82</v>
          </cell>
          <cell r="D67">
            <v>1800</v>
          </cell>
          <cell r="E67">
            <v>654</v>
          </cell>
          <cell r="F67">
            <v>4313</v>
          </cell>
          <cell r="G67" t="str">
            <v>disabilities:14, people:13, act:12, today:8, day:8, americans:8, many:8, want:7, members:7, us:7</v>
          </cell>
        </row>
        <row r="68">
          <cell r="A68" t="str">
            <v>Address on Iraq’s Invasion of Kuwait (August 8, 1990)</v>
          </cell>
          <cell r="B68" t="str">
            <v>George H. W. Bush</v>
          </cell>
          <cell r="C68">
            <v>80</v>
          </cell>
          <cell r="D68">
            <v>1417</v>
          </cell>
          <cell r="E68">
            <v>578</v>
          </cell>
          <cell r="F68">
            <v>3591</v>
          </cell>
          <cell r="G68" t="str">
            <v>saudi:11, iraq:11, iraqi:10, united:10, aggression:9, kuwait:8, forces:8, nations:8, arabia:7, world:7</v>
          </cell>
        </row>
        <row r="69">
          <cell r="A69" t="str">
            <v>Address Before a Joint Session of Congress (September 11, 1990)</v>
          </cell>
          <cell r="B69" t="str">
            <v>George H. W. Bush</v>
          </cell>
          <cell r="C69">
            <v>201</v>
          </cell>
          <cell r="D69">
            <v>3221</v>
          </cell>
          <cell r="E69">
            <v>1087</v>
          </cell>
          <cell r="F69">
            <v>7758</v>
          </cell>
          <cell r="G69" t="str">
            <v>world:25, must:24, united:18, nations:15, iraq:14, gulf:13, oil:13, america:12, congress:12, aggression:11</v>
          </cell>
        </row>
        <row r="70">
          <cell r="A70" t="str">
            <v>Address to the United Nations (October 1, 1990)</v>
          </cell>
          <cell r="B70" t="str">
            <v>George H. W. Bush</v>
          </cell>
          <cell r="C70">
            <v>122</v>
          </cell>
          <cell r="D70">
            <v>2748</v>
          </cell>
          <cell r="E70">
            <v>897</v>
          </cell>
          <cell r="F70">
            <v>6529</v>
          </cell>
          <cell r="G70" t="str">
            <v>nations:34, united:30, new:27, world:26, un:12, years:11, international:11, states:10, weapons:10, us:10</v>
          </cell>
        </row>
        <row r="71">
          <cell r="A71" t="str">
            <v>Address to the Nation on the Budget (October 2, 1990)</v>
          </cell>
          <cell r="B71" t="str">
            <v>George H. W. Bush</v>
          </cell>
          <cell r="C71">
            <v>77</v>
          </cell>
          <cell r="D71">
            <v>1116</v>
          </cell>
          <cell r="E71">
            <v>412</v>
          </cell>
          <cell r="F71">
            <v>2430</v>
          </cell>
          <cell r="G71" t="str">
            <v>agreement:20, deficit:12, one:8, budget:7, reduction:6, us:6, help:5, ask:5, must:5, tonight:5</v>
          </cell>
        </row>
        <row r="72">
          <cell r="A72" t="str">
            <v>Address to the Nation on the Invasion of Iraq (January 16, 1991)</v>
          </cell>
          <cell r="B72" t="str">
            <v>George H. W. Bush</v>
          </cell>
          <cell r="C72">
            <v>86</v>
          </cell>
          <cell r="D72">
            <v>1487</v>
          </cell>
          <cell r="E72">
            <v>586</v>
          </cell>
          <cell r="F72">
            <v>3489</v>
          </cell>
          <cell r="G72" t="str">
            <v>world:19, saddam:18, united:17, kuwait:16, nations:12, forces:12, iraq:10, hussein:7, people:7, peace:7</v>
          </cell>
        </row>
        <row r="73">
          <cell r="A73" t="str">
            <v>State of the Union Address (January 29, 1991)</v>
          </cell>
          <cell r="B73" t="str">
            <v>George H. W. Bush</v>
          </cell>
          <cell r="C73">
            <v>226</v>
          </cell>
          <cell r="D73">
            <v>3920</v>
          </cell>
          <cell r="E73">
            <v>1233</v>
          </cell>
          <cell r="F73">
            <v>9524</v>
          </cell>
          <cell r="G73" t="str">
            <v>world:29, us:20, know:18, american:15, freedom:15, one:14, america:14, people:14, future:13, united:12</v>
          </cell>
        </row>
        <row r="74">
          <cell r="A74" t="str">
            <v>Address on the End of the Gulf War (February 27, 1991)</v>
          </cell>
          <cell r="B74" t="str">
            <v>George H. W. Bush</v>
          </cell>
          <cell r="C74">
            <v>47</v>
          </cell>
          <cell r="D74">
            <v>774</v>
          </cell>
          <cell r="E74">
            <v>335</v>
          </cell>
          <cell r="F74">
            <v>1890</v>
          </cell>
          <cell r="G74" t="str">
            <v>coalition:13, iraq:9, us:7, victory:6, military:6, must:6, forces:6, operations:5, kuwait:5, war:5</v>
          </cell>
        </row>
        <row r="75">
          <cell r="A75" t="str">
            <v>Address Before a Joint Session of Congress on the End of the Gulf War (March 6, 1991)</v>
          </cell>
          <cell r="B75" t="str">
            <v>George H. W. Bush</v>
          </cell>
          <cell r="C75">
            <v>177</v>
          </cell>
          <cell r="D75">
            <v>2751</v>
          </cell>
          <cell r="E75">
            <v>891</v>
          </cell>
          <cell r="F75">
            <v>6144</v>
          </cell>
          <cell r="G75" t="str">
            <v>world:22, war:20, us:19, must:15, peace:15, people:13, let:12, american:12, new:12, home:12</v>
          </cell>
        </row>
        <row r="76">
          <cell r="A76" t="str">
            <v>Press Conference with Mikhail Gorbachev (July 31, 1991)</v>
          </cell>
          <cell r="B76" t="str">
            <v>George H. W. Bush</v>
          </cell>
          <cell r="C76">
            <v>581</v>
          </cell>
          <cell r="D76">
            <v>11089</v>
          </cell>
          <cell r="E76">
            <v>1177</v>
          </cell>
          <cell r="F76">
            <v>27571</v>
          </cell>
          <cell r="G76" t="str">
            <v>president:117, cooperation:51, would:49, think:47, must:41, states:39, gorbachev:39, soviet:38, important:37, us:36</v>
          </cell>
        </row>
        <row r="77">
          <cell r="A77" t="str">
            <v>State of the Union Address (January 28, 1992)</v>
          </cell>
          <cell r="B77" t="str">
            <v>George H. W. Bush</v>
          </cell>
          <cell r="C77">
            <v>321</v>
          </cell>
          <cell r="D77">
            <v>5084</v>
          </cell>
          <cell r="E77">
            <v>1387</v>
          </cell>
          <cell r="F77">
            <v>10924</v>
          </cell>
          <cell r="G77" t="str">
            <v>must:28, people:26, know:24, plan:23, world:22, right:19, help:18, american:18, new:17, country:16</v>
          </cell>
        </row>
        <row r="78">
          <cell r="A78" t="str">
            <v>Republican National Convention (August 20, 1992)</v>
          </cell>
          <cell r="B78" t="str">
            <v>George H. W. Bush</v>
          </cell>
          <cell r="C78">
            <v>377</v>
          </cell>
          <cell r="D78">
            <v>4974</v>
          </cell>
          <cell r="E78">
            <v>1341</v>
          </cell>
          <cell r="F78">
            <v>10933</v>
          </cell>
          <cell r="G78" t="str">
            <v>america:36, congress:30, new:27, people:22, president:21, american:19, want:18, members:17, one:17, world:17</v>
          </cell>
        </row>
        <row r="79">
          <cell r="A79" t="str">
            <v>Debate with Bill Clinton and Ross Perot (October 11, 1992)</v>
          </cell>
          <cell r="B79" t="str">
            <v>George H. W. Bush</v>
          </cell>
          <cell r="C79">
            <v>856</v>
          </cell>
          <cell r="D79">
            <v>11500</v>
          </cell>
          <cell r="E79">
            <v>1902</v>
          </cell>
          <cell r="F79">
            <v>24835</v>
          </cell>
          <cell r="G79" t="str">
            <v>mr:114, think:77, people:76, one:57, president:56, bush:47, going:47, lehrer:46, dont:44, got:43</v>
          </cell>
        </row>
        <row r="80">
          <cell r="A80" t="str">
            <v>Address on Somalia (December 4, 1992)</v>
          </cell>
          <cell r="B80" t="str">
            <v>George H. W. Bush</v>
          </cell>
          <cell r="C80">
            <v>65</v>
          </cell>
          <cell r="D80">
            <v>1127</v>
          </cell>
          <cell r="E80">
            <v>462</v>
          </cell>
          <cell r="F80">
            <v>2645</v>
          </cell>
          <cell r="G80" t="str">
            <v>somalia:13, food:13, mission:10, people:10, united:9, force:6, troops:6, states:6, american:6, relief:6</v>
          </cell>
        </row>
        <row r="81">
          <cell r="A81" t="str">
            <v>Remarks at Texas A&amp;M University (December 15, 1992)</v>
          </cell>
          <cell r="B81" t="str">
            <v>George H. W. Bush</v>
          </cell>
          <cell r="C81">
            <v>187</v>
          </cell>
          <cell r="D81">
            <v>3740</v>
          </cell>
          <cell r="E81">
            <v>1183</v>
          </cell>
          <cell r="F81">
            <v>9202</v>
          </cell>
          <cell r="G81" t="str">
            <v>world:29, american:25, america:22, new:20, war:18, weve:14, soviet:14, people:14, united:13, nations:12</v>
          </cell>
        </row>
        <row r="82">
          <cell r="A82" t="str">
            <v>Address at West Point (January 5, 1993)</v>
          </cell>
          <cell r="B82" t="str">
            <v>George H. W. Bush</v>
          </cell>
          <cell r="C82">
            <v>192</v>
          </cell>
          <cell r="D82">
            <v>3290</v>
          </cell>
          <cell r="E82">
            <v>1042</v>
          </cell>
          <cell r="F82">
            <v>7812</v>
          </cell>
          <cell r="G82" t="str">
            <v>force:26, military:22, one:16, world:15, united:14, must:12, states:12, could:11, leadership:11, use:10</v>
          </cell>
        </row>
        <row r="83">
          <cell r="A83" t="str">
            <v>“A Time for Choosing” (October 27, 1964)</v>
          </cell>
          <cell r="B83" t="str">
            <v>Ronald Reagan</v>
          </cell>
          <cell r="C83">
            <v>231</v>
          </cell>
          <cell r="D83">
            <v>4574</v>
          </cell>
          <cell r="E83">
            <v>1339</v>
          </cell>
          <cell r="F83">
            <v>10037</v>
          </cell>
          <cell r="G83" t="str">
            <v>government:38, us:23, program:20, dollars:19, people:18, well:16, one:15, said:15, would:14, man:14</v>
          </cell>
        </row>
        <row r="84">
          <cell r="A84" t="str">
            <v>Remarks at the Republican National Convention (August 19, 1976)</v>
          </cell>
          <cell r="B84" t="str">
            <v>Ronald Reagan</v>
          </cell>
          <cell r="C84">
            <v>32</v>
          </cell>
          <cell r="D84">
            <v>772</v>
          </cell>
          <cell r="E84">
            <v>314</v>
          </cell>
          <cell r="F84">
            <v>1618</v>
          </cell>
          <cell r="G84" t="str">
            <v>years:7, us:7, know:6, platform:5, world:5, hundred:5, mr:5, president:5, write:4, going:4</v>
          </cell>
        </row>
        <row r="85">
          <cell r="A85" t="str">
            <v>Announcement for Presidential Candidacy (November 13, 1979)</v>
          </cell>
          <cell r="B85" t="str">
            <v>Ronald Reagan</v>
          </cell>
          <cell r="C85">
            <v>165</v>
          </cell>
          <cell r="D85">
            <v>3650</v>
          </cell>
          <cell r="E85">
            <v>1132</v>
          </cell>
          <cell r="F85">
            <v>8502</v>
          </cell>
          <cell r="G85" t="str">
            <v>must:23, us:21, government:20, people:19, world:16, federal:15, energy:12, country:12, would:12, time:10</v>
          </cell>
        </row>
        <row r="86">
          <cell r="A86" t="str">
            <v>Republican National Convention (July 17, 1980)</v>
          </cell>
          <cell r="B86" t="str">
            <v>Ronald Reagan</v>
          </cell>
          <cell r="C86">
            <v>206</v>
          </cell>
          <cell r="D86">
            <v>4629</v>
          </cell>
          <cell r="E86">
            <v>1315</v>
          </cell>
          <cell r="F86">
            <v>11034</v>
          </cell>
          <cell r="G86" t="str">
            <v>people:37, us:33, government:29, american:23, world:17, work:15, must:14, years:14, one:14, administration:14</v>
          </cell>
        </row>
        <row r="87">
          <cell r="A87" t="str">
            <v>First Inaugural Address (January 20, 1981)</v>
          </cell>
          <cell r="B87" t="str">
            <v>Ronald Reagan</v>
          </cell>
          <cell r="C87">
            <v>131</v>
          </cell>
          <cell r="D87">
            <v>2417</v>
          </cell>
          <cell r="E87">
            <v>847</v>
          </cell>
          <cell r="F87">
            <v>5739</v>
          </cell>
          <cell r="G87" t="str">
            <v>us:25, government:16, must:10, believe:10, americans:9, people:9, one:8, world:8, freedom:8, time:8</v>
          </cell>
        </row>
        <row r="88">
          <cell r="A88" t="str">
            <v>First Press Conference (January 29, 1981)</v>
          </cell>
          <cell r="B88" t="str">
            <v>Ronald Reagan</v>
          </cell>
          <cell r="C88">
            <v>217</v>
          </cell>
          <cell r="D88">
            <v>4444</v>
          </cell>
          <cell r="E88">
            <v>1130</v>
          </cell>
          <cell r="F88">
            <v>10388</v>
          </cell>
          <cell r="G88" t="str">
            <v>president:59, mr:35, think:29, q:26, government:23, would:18, going:16, iran:15, people:15, dont:14</v>
          </cell>
        </row>
        <row r="89">
          <cell r="A89" t="str">
            <v>Address on the Program for Economic Recovery (April 28, 1981)</v>
          </cell>
          <cell r="B89" t="str">
            <v>Ronald Reagan</v>
          </cell>
          <cell r="C89">
            <v>121</v>
          </cell>
          <cell r="D89">
            <v>2412</v>
          </cell>
          <cell r="E89">
            <v>835</v>
          </cell>
          <cell r="F89">
            <v>5608</v>
          </cell>
          <cell r="G89" t="str">
            <v>us:15, budget:14, tax:13, economic:12, spending:10, government:9, know:9, like:9, people:9, come:8</v>
          </cell>
        </row>
        <row r="90">
          <cell r="A90" t="str">
            <v>Address at University of Notre Dame (May 17, 1981)</v>
          </cell>
          <cell r="B90" t="str">
            <v>Ronald Reagan</v>
          </cell>
          <cell r="C90">
            <v>158</v>
          </cell>
          <cell r="D90">
            <v>3222</v>
          </cell>
          <cell r="E90">
            <v>1043</v>
          </cell>
          <cell r="F90">
            <v>7107</v>
          </cell>
          <cell r="G90" t="str">
            <v>years:19, government:13, world:13, great:12, man:12, time:12, one:10, come:9, know:9, people:9</v>
          </cell>
        </row>
        <row r="91">
          <cell r="A91" t="str">
            <v>Speech to the NAACP Annual Convention (June 29, 1981)</v>
          </cell>
          <cell r="B91" t="str">
            <v>Ronald Reagan</v>
          </cell>
          <cell r="C91">
            <v>184</v>
          </cell>
          <cell r="D91">
            <v>3867</v>
          </cell>
          <cell r="E91">
            <v>1195</v>
          </cell>
          <cell r="F91">
            <v>9262</v>
          </cell>
          <cell r="G91" t="str">
            <v>black:30, government:21, economic:19, america:17, people:17, federal:14, us:12, children:11, must:11, new:11</v>
          </cell>
        </row>
        <row r="92">
          <cell r="A92" t="str">
            <v>Address on Federal Tax Reduction Legislation (July 27, 1981)</v>
          </cell>
          <cell r="B92" t="str">
            <v>Ronald Reagan</v>
          </cell>
          <cell r="C92">
            <v>178</v>
          </cell>
          <cell r="D92">
            <v>3438</v>
          </cell>
          <cell r="E92">
            <v>1036</v>
          </cell>
          <cell r="F92">
            <v>7838</v>
          </cell>
          <cell r="G92" t="str">
            <v>tax:54, bill:23, cut:22, years:20, government:14, economic:12, program:11, bipartisan:11, one:10, make:10</v>
          </cell>
        </row>
        <row r="93">
          <cell r="A93" t="str">
            <v>Remarks on the Air Traffic Controllers Strike (August 3, 1981)</v>
          </cell>
          <cell r="B93" t="str">
            <v>Ronald Reagan</v>
          </cell>
          <cell r="C93">
            <v>207</v>
          </cell>
          <cell r="D93">
            <v>2447</v>
          </cell>
          <cell r="E93">
            <v>628</v>
          </cell>
          <cell r="F93">
            <v>5595</v>
          </cell>
          <cell r="G93" t="str">
            <v>q:35, secretary:24, union:24, president:19, transportation:19, mr:17, attorney:17, strike:16, general:16, would:15</v>
          </cell>
        </row>
        <row r="94">
          <cell r="A94" t="str">
            <v>Speech on the Strategic Arms Reduction Talks (November 18, 1981)</v>
          </cell>
          <cell r="B94" t="str">
            <v>Ronald Reagan</v>
          </cell>
          <cell r="C94">
            <v>162</v>
          </cell>
          <cell r="D94">
            <v>3228</v>
          </cell>
          <cell r="E94">
            <v>1024</v>
          </cell>
          <cell r="F94">
            <v>7895</v>
          </cell>
          <cell r="G94" t="str">
            <v>soviet:33, europe:22, united:21, peace:21, states:20, nuclear:18, arms:17, world:17, union:15, missiles:15</v>
          </cell>
        </row>
        <row r="95">
          <cell r="A95" t="str">
            <v>Address to the Nation on Christmas and the Situation in Poland (December 23, 1981)</v>
          </cell>
          <cell r="B95" t="str">
            <v>Ronald Reagan</v>
          </cell>
          <cell r="C95">
            <v>104</v>
          </cell>
          <cell r="D95">
            <v>2180</v>
          </cell>
          <cell r="E95">
            <v>793</v>
          </cell>
          <cell r="F95">
            <v>5150</v>
          </cell>
          <cell r="G95" t="str">
            <v>polish:29, christmas:21, people:20, government:17, poland:15, us:11, world:9, solidarity:8, free:7, american:6</v>
          </cell>
        </row>
        <row r="96">
          <cell r="A96" t="str">
            <v>State of the Union Address (January 26, 1982)</v>
          </cell>
          <cell r="B96" t="str">
            <v>Ronald Reagan</v>
          </cell>
          <cell r="C96">
            <v>253</v>
          </cell>
          <cell r="D96">
            <v>5158</v>
          </cell>
          <cell r="E96">
            <v>1497</v>
          </cell>
          <cell r="F96">
            <v>12568</v>
          </cell>
          <cell r="G96" t="str">
            <v>government:27, programs:26, federal:23, people:16, weve:16, tax:16, new:15, american:15, together:15, billion:14</v>
          </cell>
        </row>
        <row r="97">
          <cell r="A97" t="str">
            <v>Address to the British Parliament (June 8, 1982)</v>
          </cell>
          <cell r="B97" t="str">
            <v>Ronald Reagan</v>
          </cell>
          <cell r="C97">
            <v>202</v>
          </cell>
          <cell r="D97">
            <v>4365</v>
          </cell>
          <cell r="E97">
            <v>1410</v>
          </cell>
          <cell r="F97">
            <v>10351</v>
          </cell>
          <cell r="G97" t="str">
            <v>people:28, world:23, soviet:19, us:19, freedom:18, democracy:14, war:14, must:13, free:13, one:13</v>
          </cell>
        </row>
        <row r="98">
          <cell r="A98" t="str">
            <v>Address to the Bundestag in West Germany (June 9, 1982)</v>
          </cell>
          <cell r="B98" t="str">
            <v>Ronald Reagan</v>
          </cell>
          <cell r="C98">
            <v>183</v>
          </cell>
          <cell r="D98">
            <v>3405</v>
          </cell>
          <cell r="E98">
            <v>1078</v>
          </cell>
          <cell r="F98">
            <v>8148</v>
          </cell>
          <cell r="G98" t="str">
            <v>peace:28, forces:19, people:19, europe:17, would:16, conventional:16, nuclear:15, must:14, alliance:14, american:13</v>
          </cell>
        </row>
        <row r="99">
          <cell r="A99" t="str">
            <v>Speech to the United Nations General Assembly (June 17, 1982)</v>
          </cell>
          <cell r="B99" t="str">
            <v>Ronald Reagan</v>
          </cell>
          <cell r="C99">
            <v>179</v>
          </cell>
          <cell r="D99">
            <v>3489</v>
          </cell>
          <cell r="E99">
            <v>1129</v>
          </cell>
          <cell r="F99">
            <v>8510</v>
          </cell>
          <cell r="G99" t="str">
            <v>peace:35, world:27, united:26, nations:22, soviet:22, states:17, us:16, must:15, would:14, force:13</v>
          </cell>
        </row>
        <row r="100">
          <cell r="A100" t="str">
            <v>Address on Tax and Budget Legislation (August 16, 1982)</v>
          </cell>
          <cell r="B100" t="str">
            <v>Ronald Reagan</v>
          </cell>
          <cell r="C100">
            <v>171</v>
          </cell>
          <cell r="D100">
            <v>3034</v>
          </cell>
          <cell r="E100">
            <v>906</v>
          </cell>
          <cell r="F100">
            <v>7084</v>
          </cell>
          <cell r="G100" t="str">
            <v>tax:44, spending:18, billion:18, government:17, cuts:16, year:16, last:15, increase:14, interest:14, years:13</v>
          </cell>
        </row>
        <row r="101">
          <cell r="A101" t="str">
            <v>Speech to the Nation on U.S. Policy in the Middle East (September 1, 1982)</v>
          </cell>
          <cell r="B101" t="str">
            <v>Ronald Reagan</v>
          </cell>
          <cell r="C101">
            <v>132</v>
          </cell>
          <cell r="D101">
            <v>2902</v>
          </cell>
          <cell r="E101">
            <v>849</v>
          </cell>
          <cell r="F101">
            <v>7155</v>
          </cell>
          <cell r="G101" t="str">
            <v>peace:43, israel:23, middle:18, east:16, lebanon:15, states:14, united:13, conflict:13, security:13, must:12</v>
          </cell>
        </row>
        <row r="102">
          <cell r="A102" t="str">
            <v>Address to the Nation on Lebanon (September 20, 1982)</v>
          </cell>
          <cell r="B102" t="str">
            <v>Ronald Reagan</v>
          </cell>
          <cell r="C102">
            <v>64</v>
          </cell>
          <cell r="D102">
            <v>1274</v>
          </cell>
          <cell r="E102">
            <v>451</v>
          </cell>
          <cell r="F102">
            <v>3115</v>
          </cell>
          <cell r="G102" t="str">
            <v>lebanon:17, must:15, peace:13, government:10, forces:9, us:9, israel:8, beirut:8, country:8, lebanese:7</v>
          </cell>
        </row>
        <row r="103">
          <cell r="A103" t="str">
            <v>State of the Union Address (January 25, 1983)</v>
          </cell>
          <cell r="B103" t="str">
            <v>Ronald Reagan</v>
          </cell>
          <cell r="C103">
            <v>262</v>
          </cell>
          <cell r="D103">
            <v>5542</v>
          </cell>
          <cell r="E103">
            <v>1566</v>
          </cell>
          <cell r="F103">
            <v>13601</v>
          </cell>
          <cell r="G103" t="str">
            <v>must:35, us:32, also:20, american:19, year:18, people:17, america:17, economic:17, government:17, spending:15</v>
          </cell>
        </row>
        <row r="104">
          <cell r="A104" t="str">
            <v>Speech at the Conservative Political Action Conference (February 18, 1983)</v>
          </cell>
          <cell r="B104" t="str">
            <v>Ronald Reagan</v>
          </cell>
          <cell r="C104">
            <v>236</v>
          </cell>
          <cell r="D104">
            <v>4997</v>
          </cell>
          <cell r="E104">
            <v>1562</v>
          </cell>
          <cell r="F104">
            <v>11553</v>
          </cell>
          <cell r="G104" t="str">
            <v>government:28, people:20, american:18, last:17, weve:16, one:15, years:14, us:14, well:14, back:13</v>
          </cell>
        </row>
        <row r="105">
          <cell r="A105" t="str">
            <v>“Evil Empire” Speech (March 8, 1983)</v>
          </cell>
          <cell r="B105" t="str">
            <v>Ronald Reagan</v>
          </cell>
          <cell r="C105">
            <v>190</v>
          </cell>
          <cell r="D105">
            <v>3836</v>
          </cell>
          <cell r="E105">
            <v>1278</v>
          </cell>
          <cell r="F105">
            <v>8900</v>
          </cell>
          <cell r="G105" t="str">
            <v>would:24, god:15, us:15, one:14, must:13, america:13, said:13, many:11, world:11, congress:11</v>
          </cell>
        </row>
        <row r="106">
          <cell r="A106" t="str">
            <v>Address to the Nation on National Security (March 23, 1983)</v>
          </cell>
          <cell r="B106" t="str">
            <v>Ronald Reagan</v>
          </cell>
          <cell r="C106">
            <v>242</v>
          </cell>
          <cell r="D106">
            <v>4493</v>
          </cell>
          <cell r="E106">
            <v>1283</v>
          </cell>
          <cell r="F106">
            <v>10767</v>
          </cell>
          <cell r="G106" t="str">
            <v>soviet:32, military:26, defense:22, new:19, nuclear:19, must:18, forces:17, budget:17, peace:17, union:16</v>
          </cell>
        </row>
        <row r="107">
          <cell r="A107" t="str">
            <v>Address on Central America (April 27, 1983)</v>
          </cell>
          <cell r="B107" t="str">
            <v>Ronald Reagan</v>
          </cell>
          <cell r="C107">
            <v>222</v>
          </cell>
          <cell r="D107">
            <v>4307</v>
          </cell>
          <cell r="E107">
            <v>1318</v>
          </cell>
          <cell r="F107">
            <v>10766</v>
          </cell>
          <cell r="G107" t="str">
            <v>central:28, el:26, nicaragua:24, salvador:23, america:23, government:23, people:23, freedom:18, us:15, would:14</v>
          </cell>
        </row>
        <row r="108">
          <cell r="A108" t="str">
            <v>Speech on the Soviet Attack on a Korean Airliner (September 5, 1983)</v>
          </cell>
          <cell r="B108" t="str">
            <v>Ronald Reagan</v>
          </cell>
          <cell r="C108">
            <v>124</v>
          </cell>
          <cell r="D108">
            <v>2561</v>
          </cell>
          <cell r="E108">
            <v>912</v>
          </cell>
          <cell r="F108">
            <v>6186</v>
          </cell>
          <cell r="G108" t="str">
            <v>soviet:23, soviets:13, world:13, plane:12, korean:11, us:11, one:10, union:10, airliner:9, people:8</v>
          </cell>
        </row>
        <row r="109">
          <cell r="A109" t="str">
            <v>Speech to the Nation on Lebanon and Grenada (October 27, 1983)</v>
          </cell>
          <cell r="B109" t="str">
            <v>Ronald Reagan</v>
          </cell>
          <cell r="C109">
            <v>437</v>
          </cell>
          <cell r="D109">
            <v>8242</v>
          </cell>
          <cell r="E109">
            <v>1241</v>
          </cell>
          <cell r="F109">
            <v>19117</v>
          </cell>
          <cell r="G109" t="str">
            <v>lebanon:70, men:34, grenada:28, marines:28, well:28, peace:28, us:26, force:24, marine:24, middle:24</v>
          </cell>
        </row>
        <row r="110">
          <cell r="A110" t="str">
            <v>Speech on the Creation of the Martin Luther King, Jr., National Holiday (November 2, 1983)</v>
          </cell>
          <cell r="B110" t="str">
            <v>Ronald Reagan</v>
          </cell>
          <cell r="C110">
            <v>40</v>
          </cell>
          <cell r="D110">
            <v>864</v>
          </cell>
          <cell r="E110">
            <v>393</v>
          </cell>
          <cell r="F110">
            <v>1891</v>
          </cell>
          <cell r="G110" t="str">
            <v>king:15, dr:10, day:7, martin:7, luther:7, americans:7, people:5, america:5, black:4, one:4</v>
          </cell>
        </row>
        <row r="111">
          <cell r="A111" t="str">
            <v>Remarks on U.S. Casualties in Lebanon and Grenada (November 4, 1983)</v>
          </cell>
          <cell r="B111" t="str">
            <v>Ronald Reagan</v>
          </cell>
          <cell r="C111">
            <v>54</v>
          </cell>
          <cell r="D111">
            <v>979</v>
          </cell>
          <cell r="E111">
            <v>414</v>
          </cell>
          <cell r="F111">
            <v>2255</v>
          </cell>
          <cell r="G111" t="str">
            <v>us:8, marines:8, men:5, country:5, families:5, lives:5, many:5, know:4, world:4, lebanon:4</v>
          </cell>
        </row>
        <row r="112">
          <cell r="A112" t="str">
            <v>State of the Union Address (January 25, 1984)</v>
          </cell>
          <cell r="B112" t="str">
            <v>Ronald Reagan</v>
          </cell>
          <cell r="C112">
            <v>293</v>
          </cell>
          <cell r="D112">
            <v>4943</v>
          </cell>
          <cell r="E112">
            <v>1507</v>
          </cell>
          <cell r="F112">
            <v>11682</v>
          </cell>
          <cell r="G112" t="str">
            <v>people:26, america:24, peace:24, us:23, must:20, could:18, hope:14, government:14, years:13, one:13</v>
          </cell>
        </row>
        <row r="113">
          <cell r="A113" t="str">
            <v>Address Announcing His Candidacy for Reelection (January 29, 1984)</v>
          </cell>
          <cell r="B113" t="str">
            <v>Ronald Reagan</v>
          </cell>
          <cell r="C113">
            <v>45</v>
          </cell>
          <cell r="D113">
            <v>718</v>
          </cell>
          <cell r="E113">
            <v>362</v>
          </cell>
          <cell r="F113">
            <v>1601</v>
          </cell>
          <cell r="G113" t="str">
            <v>years:12, government:5, percent:4, dr:3, night:3, three:3, room:3, seek:3, peace:3, well:3</v>
          </cell>
        </row>
        <row r="114">
          <cell r="A114" t="str">
            <v>Remarks Honoring the Vietnam War’s Unknown Soldier (May 28, 1984)</v>
          </cell>
          <cell r="B114" t="str">
            <v>Ronald Reagan</v>
          </cell>
          <cell r="C114">
            <v>129</v>
          </cell>
          <cell r="D114">
            <v>2360</v>
          </cell>
          <cell r="E114">
            <v>462</v>
          </cell>
          <cell r="F114">
            <v>5127</v>
          </cell>
          <cell r="G114" t="str">
            <v>today:24, vietnam:20, us:14, still:12, well:12, honor:10, nation:10, cause:10, missing:10, veterans:8</v>
          </cell>
        </row>
        <row r="115">
          <cell r="A115" t="str">
            <v>Remarks to the Citizens of Ballyporeen, Ireland (June 3, 1984)</v>
          </cell>
          <cell r="B115" t="str">
            <v>Ronald Reagan</v>
          </cell>
          <cell r="C115">
            <v>126</v>
          </cell>
          <cell r="D115">
            <v>2274</v>
          </cell>
          <cell r="E115">
            <v>460</v>
          </cell>
          <cell r="F115">
            <v>4722</v>
          </cell>
          <cell r="G115" t="str">
            <v>one:14, im:12, irish:12, great:10, family:10, today:10, roots:10, like:10, ballyporeen:10, well:10</v>
          </cell>
        </row>
        <row r="116">
          <cell r="A116" t="str">
            <v>40th Anniversary of D-Day (June 6, 1984)</v>
          </cell>
          <cell r="B116" t="str">
            <v>Ronald Reagan</v>
          </cell>
          <cell r="C116">
            <v>105</v>
          </cell>
          <cell r="D116">
            <v>1835</v>
          </cell>
          <cell r="E116">
            <v>663</v>
          </cell>
          <cell r="F116">
            <v>3758</v>
          </cell>
          <cell r="G116" t="str">
            <v>cliffs:9, men:9, war:9, would:8, great:7, one:7, years:6, god:6, allies:6, peace:6</v>
          </cell>
        </row>
        <row r="117">
          <cell r="A117" t="str">
            <v>Republican National Convention (August 23, 1984)</v>
          </cell>
          <cell r="B117" t="str">
            <v>Ronald Reagan</v>
          </cell>
          <cell r="C117">
            <v>293</v>
          </cell>
          <cell r="D117">
            <v>5046</v>
          </cell>
          <cell r="E117">
            <v>1512</v>
          </cell>
          <cell r="F117">
            <v>11598</v>
          </cell>
          <cell r="G117" t="str">
            <v>america:26, tax:25, us:23, government:22, years:21, people:20, new:16, would:15, well:15, right:13</v>
          </cell>
        </row>
        <row r="118">
          <cell r="A118" t="str">
            <v>Debate with Walter Mondale (Domestic Issues) (October 7, 1984)</v>
          </cell>
          <cell r="B118" t="str">
            <v>Ronald Reagan</v>
          </cell>
          <cell r="C118">
            <v>691</v>
          </cell>
          <cell r="D118">
            <v>11287</v>
          </cell>
          <cell r="E118">
            <v>1898</v>
          </cell>
          <cell r="F118">
            <v>24757</v>
          </cell>
          <cell r="G118" t="str">
            <v>mr:104, president:95, people:68, think:64, mondale:53, would:49, government:46, tax:45, said:42, time:38</v>
          </cell>
        </row>
        <row r="119">
          <cell r="A119" t="str">
            <v>Debate with Walter Mondale (Defense and Foreign Policy) (October 21, 1984)</v>
          </cell>
          <cell r="B119" t="str">
            <v>Ronald Reagan</v>
          </cell>
          <cell r="C119">
            <v>561</v>
          </cell>
          <cell r="D119">
            <v>10630</v>
          </cell>
          <cell r="E119">
            <v>1953</v>
          </cell>
          <cell r="F119">
            <v>24427</v>
          </cell>
          <cell r="G119" t="str">
            <v>mr:125, president:98, would:61, mondale:56, said:42, soviet:40, us:37, one:36, know:31, going:30</v>
          </cell>
        </row>
        <row r="120">
          <cell r="A120" t="str">
            <v>Second Inaugural Address (January 21, 1985)</v>
          </cell>
          <cell r="B120" t="str">
            <v>Ronald Reagan</v>
          </cell>
          <cell r="C120">
            <v>125</v>
          </cell>
          <cell r="D120">
            <v>2560</v>
          </cell>
          <cell r="E120">
            <v>887</v>
          </cell>
          <cell r="F120">
            <v>6016</v>
          </cell>
          <cell r="G120" t="str">
            <v>us:26, people:16, world:14, government:13, freedom:13, must:12, one:12, time:10, new:9, history:9</v>
          </cell>
        </row>
        <row r="121">
          <cell r="A121" t="str">
            <v>State of the Union Address (February 6, 1985)</v>
          </cell>
          <cell r="B121" t="str">
            <v>Ronald Reagan</v>
          </cell>
          <cell r="C121">
            <v>223</v>
          </cell>
          <cell r="D121">
            <v>4215</v>
          </cell>
          <cell r="E121">
            <v>1378</v>
          </cell>
          <cell r="F121">
            <v>9925</v>
          </cell>
          <cell r="G121" t="str">
            <v>us:27, years:24, must:19, new:19, freedom:19, tax:16, american:15, time:14, economy:13, growth:13</v>
          </cell>
        </row>
        <row r="122">
          <cell r="A122" t="str">
            <v>Bergen-Belsen Concentration Camp (May 5, 1985)</v>
          </cell>
          <cell r="B122" t="str">
            <v>Ronald Reagan</v>
          </cell>
          <cell r="C122">
            <v>54</v>
          </cell>
          <cell r="D122">
            <v>1130</v>
          </cell>
          <cell r="E122">
            <v>467</v>
          </cell>
          <cell r="F122">
            <v>2403</v>
          </cell>
          <cell r="G122" t="str">
            <v>never:10, us:10, world:6, feel:5, hope:5, weve:5, come:5, death:5, suffering:5, today:5</v>
          </cell>
        </row>
        <row r="123">
          <cell r="A123" t="str">
            <v>Speech on the Geneva Summit (November 21, 1985)</v>
          </cell>
          <cell r="B123" t="str">
            <v>Ronald Reagan</v>
          </cell>
          <cell r="C123">
            <v>135</v>
          </cell>
          <cell r="D123">
            <v>2383</v>
          </cell>
          <cell r="E123">
            <v>804</v>
          </cell>
          <cell r="F123">
            <v>5597</v>
          </cell>
          <cell r="G123" t="str">
            <v>soviet:17, peace:13, mr:11, gorbachev:10, nuclear:10, go:9, know:9, summit:9, must:8, weapons:8</v>
          </cell>
        </row>
        <row r="124">
          <cell r="A124" t="str">
            <v>Address on the Space Shuttle “Challenger” (January 28, 1986)</v>
          </cell>
          <cell r="B124" t="str">
            <v>Ronald Reagan</v>
          </cell>
          <cell r="C124">
            <v>47</v>
          </cell>
          <cell r="D124">
            <v>649</v>
          </cell>
          <cell r="E124">
            <v>306</v>
          </cell>
          <cell r="F124">
            <v>1347</v>
          </cell>
          <cell r="G124" t="str">
            <v>space:7, weve:6, challenger:6, crew:5, today:5, us:5, shuttle:5, years:3, program:3, know:3</v>
          </cell>
        </row>
        <row r="125">
          <cell r="A125" t="str">
            <v>State of the Union Address (February 4, 1986)</v>
          </cell>
          <cell r="B125" t="str">
            <v>Ronald Reagan</v>
          </cell>
          <cell r="C125">
            <v>175</v>
          </cell>
          <cell r="D125">
            <v>3479</v>
          </cell>
          <cell r="E125">
            <v>1182</v>
          </cell>
          <cell r="F125">
            <v>8107</v>
          </cell>
          <cell r="G125" t="str">
            <v>america:21, must:19, us:17, future:14, people:13, work:12, american:12, tonight:12, family:11, free:11</v>
          </cell>
        </row>
        <row r="126">
          <cell r="A126" t="str">
            <v>Speech to the Nation on Air Strikes Against Libya (April 14, 1986)</v>
          </cell>
          <cell r="B126" t="str">
            <v>Ronald Reagan</v>
          </cell>
          <cell r="C126">
            <v>59</v>
          </cell>
          <cell r="D126">
            <v>982</v>
          </cell>
          <cell r="E126">
            <v>443</v>
          </cell>
          <cell r="F126">
            <v>2459</v>
          </cell>
          <cell r="G126" t="str">
            <v>american:9, terror:7, mission:7, qadhafi:7, terrorist:7, colonel:6, would:5, states:5, united:5, people:5</v>
          </cell>
        </row>
        <row r="127">
          <cell r="A127" t="str">
            <v>Speech to the Nation on the Campaign Against Drug Abuse (September 14, 1986)</v>
          </cell>
          <cell r="B127" t="str">
            <v>Ronald Reagan</v>
          </cell>
          <cell r="C127">
            <v>180</v>
          </cell>
          <cell r="D127">
            <v>2922</v>
          </cell>
          <cell r="E127">
            <v>990</v>
          </cell>
          <cell r="F127">
            <v>6466</v>
          </cell>
          <cell r="G127" t="str">
            <v>us:26, drugs:24, drug:20, new:12, children:11, one:11, abuse:9, see:9, america:9, help:8</v>
          </cell>
        </row>
        <row r="128">
          <cell r="A128" t="str">
            <v>Address on the Meetings with Soviet Premier Gorbachev (October 13, 1986)</v>
          </cell>
          <cell r="B128" t="str">
            <v>Ronald Reagan</v>
          </cell>
          <cell r="C128">
            <v>149</v>
          </cell>
          <cell r="D128">
            <v>2920</v>
          </cell>
          <cell r="E128">
            <v>913</v>
          </cell>
          <cell r="F128">
            <v>6892</v>
          </cell>
          <cell r="G128" t="str">
            <v>would:18, missiles:17, soviet:17, sdi:17, soviets:16, nuclear:15, iceland:13, world:13, freedom:12, people:11</v>
          </cell>
        </row>
        <row r="129">
          <cell r="A129" t="str">
            <v>Remarks on Signing the Tax Reform Act (October 22, 1986)</v>
          </cell>
          <cell r="B129" t="str">
            <v>Ronald Reagan</v>
          </cell>
          <cell r="C129">
            <v>57</v>
          </cell>
          <cell r="D129">
            <v>1413</v>
          </cell>
          <cell r="E129">
            <v>575</v>
          </cell>
          <cell r="F129">
            <v>3313</v>
          </cell>
          <cell r="G129" t="str">
            <v>tax:27, economic:8, code:7, bill:7, history:6, american:6, rates:6, us:6, whose:5, new:5</v>
          </cell>
        </row>
        <row r="130">
          <cell r="A130" t="str">
            <v>State of the Union Address (January 27, 1987)</v>
          </cell>
          <cell r="B130" t="str">
            <v>Ronald Reagan</v>
          </cell>
          <cell r="C130">
            <v>201</v>
          </cell>
          <cell r="D130">
            <v>3771</v>
          </cell>
          <cell r="E130">
            <v>1250</v>
          </cell>
          <cell r="F130">
            <v>8825</v>
          </cell>
          <cell r="G130" t="str">
            <v>congress:24, america:19, people:18, well:14, world:13, new:12, never:12, must:12, freedom:12, us:12</v>
          </cell>
        </row>
        <row r="131">
          <cell r="A131" t="str">
            <v>Address to the Nation on Iran-Contra (March 4, 1987)</v>
          </cell>
          <cell r="B131" t="str">
            <v>Ronald Reagan</v>
          </cell>
          <cell r="C131">
            <v>113</v>
          </cell>
          <cell r="D131">
            <v>1881</v>
          </cell>
          <cell r="E131">
            <v>689</v>
          </cell>
          <cell r="F131">
            <v>4275</v>
          </cell>
          <cell r="G131" t="str">
            <v>ive:12, national:11, security:11, staff:9, tower:9, new:8, policy:8, report:8, im:8, well:8</v>
          </cell>
        </row>
        <row r="132">
          <cell r="A132" t="str">
            <v>Address from the Brandenburg Gate (Berlin Wall) (June 12, 1987)</v>
          </cell>
          <cell r="B132" t="str">
            <v>Ronald Reagan</v>
          </cell>
          <cell r="C132">
            <v>139</v>
          </cell>
          <cell r="D132">
            <v>2681</v>
          </cell>
          <cell r="E132">
            <v>931</v>
          </cell>
          <cell r="F132">
            <v>6115</v>
          </cell>
          <cell r="G132" t="str">
            <v>berlin:32, city:21, freedom:17, today:15, west:15, world:15, one:14, europe:11, wall:11, east:11</v>
          </cell>
        </row>
        <row r="133">
          <cell r="A133" t="str">
            <v>Remarks at the Signing of the INF Treaty with Soviet Premier Gorbachev (December 8, 1987)</v>
          </cell>
          <cell r="B133" t="str">
            <v>Ronald Reagan</v>
          </cell>
          <cell r="C133">
            <v>50</v>
          </cell>
          <cell r="D133">
            <v>940</v>
          </cell>
          <cell r="E133">
            <v>451</v>
          </cell>
          <cell r="F133">
            <v>2131</v>
          </cell>
          <cell r="G133" t="str">
            <v>secretary:7, general:7, treaty:6, well:5, president:4, say:4, nuclear:4, im:4, missiles:4, agreement:4</v>
          </cell>
        </row>
        <row r="134">
          <cell r="A134" t="str">
            <v>Address to the Nation on the Soviet-U.S. Summit Meeting (December 10, 1987)</v>
          </cell>
          <cell r="B134" t="str">
            <v>Ronald Reagan</v>
          </cell>
          <cell r="C134">
            <v>106</v>
          </cell>
          <cell r="D134">
            <v>2689</v>
          </cell>
          <cell r="E134">
            <v>843</v>
          </cell>
          <cell r="F134">
            <v>6236</v>
          </cell>
          <cell r="G134" t="str">
            <v>arms:14, world:14, treaty:13, also:12, soviet:12, threat:10, us:10, let:10, peace:10, mr:9</v>
          </cell>
        </row>
        <row r="135">
          <cell r="A135" t="str">
            <v>State of the Union Address (January 25, 1988)</v>
          </cell>
          <cell r="B135" t="str">
            <v>Ronald Reagan</v>
          </cell>
          <cell r="C135">
            <v>224</v>
          </cell>
          <cell r="D135">
            <v>4825</v>
          </cell>
          <cell r="E135">
            <v>1412</v>
          </cell>
          <cell r="F135">
            <v>11307</v>
          </cell>
          <cell r="G135" t="str">
            <v>us:31, america:22, freedom:21, years:19, government:19, lets:18, world:18, budget:17, family:16, let:15</v>
          </cell>
        </row>
        <row r="136">
          <cell r="A136" t="str">
            <v>Address at Moscow State University (May 31, 1988)</v>
          </cell>
          <cell r="B136" t="str">
            <v>Ronald Reagan</v>
          </cell>
          <cell r="C136">
            <v>324</v>
          </cell>
          <cell r="D136">
            <v>6958</v>
          </cell>
          <cell r="E136">
            <v>1705</v>
          </cell>
          <cell r="F136">
            <v>15461</v>
          </cell>
          <cell r="G136" t="str">
            <v>one:38, people:37, president:26, country:26, freedom:22, government:20, know:20, world:18, would:17, see:17</v>
          </cell>
        </row>
        <row r="137">
          <cell r="A137" t="str">
            <v>Farewell Address at the Republican National Convention (August 15, 1988)</v>
          </cell>
          <cell r="B137" t="str">
            <v>Ronald Reagan</v>
          </cell>
          <cell r="C137">
            <v>263</v>
          </cell>
          <cell r="D137">
            <v>4474</v>
          </cell>
          <cell r="E137">
            <v>1309</v>
          </cell>
          <cell r="F137">
            <v>9913</v>
          </cell>
          <cell r="G137" t="str">
            <v>years:20, america:19, time:16, new:15, us:14, world:13, people:13, freedom:13, well:12, percent:12</v>
          </cell>
        </row>
        <row r="138">
          <cell r="A138" t="str">
            <v>Address to the United Nations (September 26, 1988)</v>
          </cell>
          <cell r="B138" t="str">
            <v>Ronald Reagan</v>
          </cell>
          <cell r="C138">
            <v>193</v>
          </cell>
          <cell r="D138">
            <v>4891</v>
          </cell>
          <cell r="E138">
            <v>1372</v>
          </cell>
          <cell r="F138">
            <v>11578</v>
          </cell>
          <cell r="G138" t="str">
            <v>nations:30, peace:30, human:27, united:25, world:25, rights:24, people:21, one:19, war:19, first:18</v>
          </cell>
        </row>
        <row r="139">
          <cell r="A139" t="str">
            <v>Remarks at the Veteran’s Day Ceremony (November 11, 1988)</v>
          </cell>
          <cell r="B139" t="str">
            <v>Ronald Reagan</v>
          </cell>
          <cell r="C139">
            <v>19</v>
          </cell>
          <cell r="D139">
            <v>280</v>
          </cell>
          <cell r="E139">
            <v>138</v>
          </cell>
          <cell r="F139">
            <v>547</v>
          </cell>
          <cell r="G139" t="str">
            <v>today:4, us:4, thank:3, know:3, freedom:3, think:3, life:3, could:3, god:3, forget:2</v>
          </cell>
        </row>
        <row r="140">
          <cell r="A140" t="str">
            <v>Speech on Foreign Policy (December 16, 1988)</v>
          </cell>
          <cell r="B140" t="str">
            <v>Ronald Reagan</v>
          </cell>
          <cell r="C140">
            <v>324</v>
          </cell>
          <cell r="D140">
            <v>7029</v>
          </cell>
          <cell r="E140">
            <v>1758</v>
          </cell>
          <cell r="F140">
            <v>16698</v>
          </cell>
          <cell r="G140" t="str">
            <v>president:35, soviet:29, laughter:28, mr:25, freedom:23, well:22, said:21, us:21, government:21, jefferson:20</v>
          </cell>
        </row>
        <row r="141">
          <cell r="A141" t="str">
            <v>Farewell Address (January 11, 1989)</v>
          </cell>
          <cell r="B141" t="str">
            <v>Ronald Reagan</v>
          </cell>
          <cell r="C141">
            <v>202</v>
          </cell>
          <cell r="D141">
            <v>3290</v>
          </cell>
          <cell r="E141">
            <v>1004</v>
          </cell>
          <cell r="F141">
            <v>7146</v>
          </cell>
          <cell r="G141" t="str">
            <v>people:20, years:15, america:15, one:14, ive:13, great:12, american:12, way:12, well:12, still:11</v>
          </cell>
        </row>
        <row r="142">
          <cell r="A142" t="str">
            <v>Debate with President Gerald Ford (Domestic Issues) (September 23, 1976)</v>
          </cell>
          <cell r="B142" t="str">
            <v>Jimmy Carter</v>
          </cell>
          <cell r="C142">
            <v>603</v>
          </cell>
          <cell r="D142">
            <v>11265</v>
          </cell>
          <cell r="E142">
            <v>1808</v>
          </cell>
          <cell r="F142">
            <v>25483</v>
          </cell>
          <cell r="G142" t="str">
            <v>mr:88, would:84, president:80, tax:66, people:63, carter:55, congress:53, billion:51, governor:47, think:42</v>
          </cell>
        </row>
        <row r="143">
          <cell r="A143" t="str">
            <v>Debate with President Gerald Ford (Foreign and Defense Issues) (October 6, 1976)</v>
          </cell>
          <cell r="B143" t="str">
            <v>Jimmy Carter</v>
          </cell>
          <cell r="C143">
            <v>608</v>
          </cell>
          <cell r="D143">
            <v>11162</v>
          </cell>
          <cell r="E143">
            <v>1896</v>
          </cell>
          <cell r="F143">
            <v>26534</v>
          </cell>
          <cell r="G143" t="str">
            <v>mr:117, president:73, ford:63, united:60, would:59, states:56, carter:48, soviet:41, country:38, people:38</v>
          </cell>
        </row>
        <row r="144">
          <cell r="A144" t="str">
            <v>Debate with President Gerald Ford (October 22, 1976)</v>
          </cell>
          <cell r="B144" t="str">
            <v>Jimmy Carter</v>
          </cell>
          <cell r="C144">
            <v>597</v>
          </cell>
          <cell r="D144">
            <v>11157</v>
          </cell>
          <cell r="E144">
            <v>2075</v>
          </cell>
          <cell r="F144">
            <v>25383</v>
          </cell>
          <cell r="G144" t="str">
            <v>president:97, mr:93, think:90, would:82, people:77, ford:43, carter:43, one:34, governor:34, dont:32</v>
          </cell>
        </row>
        <row r="145">
          <cell r="A145" t="str">
            <v>Inaugural Address (January 20, 1977)</v>
          </cell>
          <cell r="B145" t="str">
            <v>Jimmy Carter</v>
          </cell>
          <cell r="C145">
            <v>52</v>
          </cell>
          <cell r="D145">
            <v>1219</v>
          </cell>
          <cell r="E145">
            <v>491</v>
          </cell>
          <cell r="F145">
            <v>2783</v>
          </cell>
          <cell r="G145" t="str">
            <v>nation:10, new:9, must:8, us:8, strength:7, together:7, spirit:6, people:6, human:5, world:5</v>
          </cell>
        </row>
        <row r="146">
          <cell r="A146" t="str">
            <v>Report to the American People on Energy (February 2, 1977)</v>
          </cell>
          <cell r="B146" t="str">
            <v>Jimmy Carter</v>
          </cell>
          <cell r="C146">
            <v>175</v>
          </cell>
          <cell r="D146">
            <v>3482</v>
          </cell>
          <cell r="E146">
            <v>1003</v>
          </cell>
          <cell r="F146">
            <v>8325</v>
          </cell>
          <cell r="G146" t="str">
            <v>energy:22, many:22, government:20, congress:19, work:17, also:16, help:15, people:14, must:13, tax:12</v>
          </cell>
        </row>
        <row r="147">
          <cell r="A147" t="str">
            <v>Remarks at President Carter’s Press Conference (March 9, 1977)</v>
          </cell>
          <cell r="B147" t="str">
            <v>Jimmy Carter</v>
          </cell>
          <cell r="C147">
            <v>278</v>
          </cell>
          <cell r="D147">
            <v>4862</v>
          </cell>
          <cell r="E147">
            <v>1172</v>
          </cell>
          <cell r="F147">
            <v>11539</v>
          </cell>
          <cell r="G147" t="str">
            <v>president:51, would:40, mr:34, think:33, q:26, well:21, might:20, dont:16, borders:15, may:14</v>
          </cell>
        </row>
        <row r="148">
          <cell r="A148" t="str">
            <v>Address to the Nation on Energy (April 18, 1977)</v>
          </cell>
          <cell r="B148" t="str">
            <v>Jimmy Carter</v>
          </cell>
          <cell r="C148">
            <v>160</v>
          </cell>
          <cell r="D148">
            <v>2629</v>
          </cell>
          <cell r="E148">
            <v>779</v>
          </cell>
          <cell r="F148">
            <v>5932</v>
          </cell>
          <cell r="G148" t="str">
            <v>energy:33, oil:29, every:15, must:14, years:12, world:12, percent:12, year:11, principle:10, use:10</v>
          </cell>
        </row>
        <row r="149">
          <cell r="A149" t="str">
            <v>University of Notre Dame Commencement (May 22, 1977)</v>
          </cell>
          <cell r="B149" t="str">
            <v>Jimmy Carter</v>
          </cell>
          <cell r="C149">
            <v>161</v>
          </cell>
          <cell r="D149">
            <v>3184</v>
          </cell>
          <cell r="E149">
            <v>1026</v>
          </cell>
          <cell r="F149">
            <v>7668</v>
          </cell>
          <cell r="G149" t="str">
            <v>policy:24, world:22, us:14, nations:13, human:13, new:12, must:12, countries:12, global:9, rights:9</v>
          </cell>
        </row>
        <row r="150">
          <cell r="A150" t="str">
            <v>Statement on the Panama Canal Treaty Signing (September 7, 1977)</v>
          </cell>
          <cell r="B150" t="str">
            <v>Jimmy Carter</v>
          </cell>
          <cell r="C150">
            <v>32</v>
          </cell>
          <cell r="D150">
            <v>691</v>
          </cell>
          <cell r="E150">
            <v>269</v>
          </cell>
          <cell r="F150">
            <v>1715</v>
          </cell>
          <cell r="G150" t="str">
            <v>nations:9, panama:7, canal:7, states:7, future:6, united:6, state:5, us:5, important:5, treaties:4</v>
          </cell>
        </row>
        <row r="151">
          <cell r="A151" t="str">
            <v>Address to the Nation on Energy (November 8, 1977)</v>
          </cell>
          <cell r="B151" t="str">
            <v>Jimmy Carter</v>
          </cell>
          <cell r="C151">
            <v>121</v>
          </cell>
          <cell r="D151">
            <v>2455</v>
          </cell>
          <cell r="E151">
            <v>742</v>
          </cell>
          <cell r="F151">
            <v>5825</v>
          </cell>
          <cell r="G151" t="str">
            <v>energy:40, oil:31, congress:13, new:11, gas:11, us:11, plan:10, years:10, foreign:10, prices:10</v>
          </cell>
        </row>
        <row r="152">
          <cell r="A152" t="str">
            <v>State of the Union Address (January 19, 1978)</v>
          </cell>
          <cell r="B152" t="str">
            <v>Jimmy Carter</v>
          </cell>
          <cell r="C152">
            <v>252</v>
          </cell>
          <cell r="D152">
            <v>4569</v>
          </cell>
          <cell r="E152">
            <v>1253</v>
          </cell>
          <cell r="F152">
            <v>11018</v>
          </cell>
          <cell r="G152" t="str">
            <v>must:31, people:24, government:22, world:21, us:18, american:17, year:16, inflation:16, also:15, economic:14</v>
          </cell>
        </row>
        <row r="153">
          <cell r="A153" t="str">
            <v>President Carter’s Remarks on Joint Statement at Camp David Summit (September 17, 1978)</v>
          </cell>
          <cell r="B153" t="str">
            <v>Jimmy Carter</v>
          </cell>
          <cell r="C153">
            <v>35</v>
          </cell>
          <cell r="D153">
            <v>746</v>
          </cell>
          <cell r="E153">
            <v>327</v>
          </cell>
          <cell r="F153">
            <v>1810</v>
          </cell>
          <cell r="G153" t="str">
            <v>peace:11, two:6, israeli:5, negotiations:5, framework:4, leaders:4, david:4, would:4, israel:4, camp:4</v>
          </cell>
        </row>
        <row r="154">
          <cell r="A154" t="str">
            <v>Anti-Inflation Program Speech (October 24, 1978)</v>
          </cell>
          <cell r="B154" t="str">
            <v>Jimmy Carter</v>
          </cell>
          <cell r="C154">
            <v>192</v>
          </cell>
          <cell r="D154">
            <v>3241</v>
          </cell>
          <cell r="E154">
            <v>917</v>
          </cell>
          <cell r="F154">
            <v>7769</v>
          </cell>
          <cell r="G154" t="str">
            <v>inflation:44, government:27, federal:22, every:15, must:14, year:14, prices:14, work:13, price:13, standards:12</v>
          </cell>
        </row>
        <row r="155">
          <cell r="A155" t="str">
            <v>Speech on Establishing Diplomatic Relations with China (December 15, 1978)</v>
          </cell>
          <cell r="B155" t="str">
            <v>Jimmy Carter</v>
          </cell>
          <cell r="C155">
            <v>37</v>
          </cell>
          <cell r="D155">
            <v>902</v>
          </cell>
          <cell r="E155">
            <v>331</v>
          </cell>
          <cell r="F155">
            <v>2296</v>
          </cell>
          <cell r="G155" t="str">
            <v>china:16, peoples:13, relations:12, states:11, world:10, united:10, republic:9, people:8, country:6, america:6</v>
          </cell>
        </row>
        <row r="156">
          <cell r="A156" t="str">
            <v>State of the Union Address (January 23, 1979)</v>
          </cell>
          <cell r="B156" t="str">
            <v>Jimmy Carter</v>
          </cell>
          <cell r="C156">
            <v>163</v>
          </cell>
          <cell r="D156">
            <v>3266</v>
          </cell>
          <cell r="E156">
            <v>1020</v>
          </cell>
          <cell r="F156">
            <v>8184</v>
          </cell>
          <cell r="G156" t="str">
            <v>must:31, world:27, american:17, government:17, peace:16, new:15, year:15, people:15, nuclear:13, americans:12</v>
          </cell>
        </row>
        <row r="157">
          <cell r="A157" t="str">
            <v>“Crisis of Confidence” Speech (July 15, 1979)</v>
          </cell>
          <cell r="B157" t="str">
            <v>Jimmy Carter</v>
          </cell>
          <cell r="C157">
            <v>203</v>
          </cell>
          <cell r="D157">
            <v>3602</v>
          </cell>
          <cell r="E157">
            <v>1039</v>
          </cell>
          <cell r="F157">
            <v>8328</v>
          </cell>
          <cell r="G157" t="str">
            <v>energy:36, us:23, nation:21, people:21, one:16, confidence:15, oil:15, nations:12, government:12, america:12</v>
          </cell>
        </row>
        <row r="158">
          <cell r="A158" t="str">
            <v>Speech on Afghanistan (January 4, 1980)</v>
          </cell>
          <cell r="B158" t="str">
            <v>Jimmy Carter</v>
          </cell>
          <cell r="C158">
            <v>59</v>
          </cell>
          <cell r="D158">
            <v>1356</v>
          </cell>
          <cell r="E158">
            <v>514</v>
          </cell>
          <cell r="F158">
            <v>3680</v>
          </cell>
          <cell r="G158" t="str">
            <v>soviet:27, united:14, union:14, nations:12, afghanistan:10, states:9, world:9, security:7, american:6, grain:6</v>
          </cell>
        </row>
        <row r="159">
          <cell r="A159" t="str">
            <v>State of the Union Address (January 23, 1980)</v>
          </cell>
          <cell r="B159" t="str">
            <v>Jimmy Carter</v>
          </cell>
          <cell r="C159">
            <v>165</v>
          </cell>
          <cell r="D159">
            <v>3413</v>
          </cell>
          <cell r="E159">
            <v>997</v>
          </cell>
          <cell r="F159">
            <v>8538</v>
          </cell>
          <cell r="G159" t="str">
            <v>soviet:31, world:25, must:22, peace:21, america:17, us:17, nations:16, union:16, states:14, military:13</v>
          </cell>
        </row>
        <row r="160">
          <cell r="A160" t="str">
            <v>Statement on the Iran Rescue Mission (April 25, 1980)</v>
          </cell>
          <cell r="B160" t="str">
            <v>Jimmy Carter</v>
          </cell>
          <cell r="C160">
            <v>42</v>
          </cell>
          <cell r="D160">
            <v>815</v>
          </cell>
          <cell r="E160">
            <v>324</v>
          </cell>
          <cell r="F160">
            <v>2127</v>
          </cell>
          <cell r="G160" t="str">
            <v>rescue:16, operation:10, iran:10, american:6, mission:5, people:5, team:5, hostages:5, made:5, release:4</v>
          </cell>
        </row>
        <row r="161">
          <cell r="A161" t="str">
            <v>Acceptance Speech at the Democratic National Convention (August 14, 1980)</v>
          </cell>
          <cell r="B161" t="str">
            <v>Jimmy Carter</v>
          </cell>
          <cell r="C161">
            <v>251</v>
          </cell>
          <cell r="D161">
            <v>4627</v>
          </cell>
          <cell r="E161">
            <v>1283</v>
          </cell>
          <cell r="F161">
            <v>10627</v>
          </cell>
          <cell r="G161" t="str">
            <v>weve:34, america:24, american:21, future:21, world:20, peace:20, president:18, people:18, would:18, want:16</v>
          </cell>
        </row>
        <row r="162">
          <cell r="A162" t="str">
            <v>Debate with Ronald Reagan (October 28, 1980)</v>
          </cell>
          <cell r="B162" t="str">
            <v>Jimmy Carter</v>
          </cell>
          <cell r="C162">
            <v>592</v>
          </cell>
          <cell r="D162">
            <v>11178</v>
          </cell>
          <cell r="E162">
            <v>1939</v>
          </cell>
          <cell r="F162">
            <v>26440</v>
          </cell>
          <cell r="G162" t="str">
            <v>mr:90, president:83, governor:76, would:71, reagan:61, —:58, question:49, one:44, smith:39, government:36</v>
          </cell>
        </row>
        <row r="163">
          <cell r="A163" t="str">
            <v>Farewell Speech (January 14, 1981)</v>
          </cell>
          <cell r="B163" t="str">
            <v>Jimmy Carter</v>
          </cell>
          <cell r="C163">
            <v>100</v>
          </cell>
          <cell r="D163">
            <v>2165</v>
          </cell>
          <cell r="E163">
            <v>767</v>
          </cell>
          <cell r="F163">
            <v>5228</v>
          </cell>
          <cell r="G163" t="str">
            <v>world:15, people:14, human:11, rights:10, president:10, must:9, nation:9, american:8, nuclear:8, future:7</v>
          </cell>
        </row>
        <row r="164">
          <cell r="A164" t="str">
            <v>Remarks on Taking the Oath of Office (August 9, 1974)</v>
          </cell>
          <cell r="B164" t="str">
            <v>Gerald Ford</v>
          </cell>
          <cell r="C164">
            <v>41</v>
          </cell>
          <cell r="D164">
            <v>847</v>
          </cell>
          <cell r="E164">
            <v>372</v>
          </cell>
          <cell r="F164">
            <v>1905</v>
          </cell>
          <cell r="G164" t="str">
            <v>president:8, people:5, friends:5, constitution:4, americans:4, presidency:3, hope:3, family:3, views:3, right:3</v>
          </cell>
        </row>
        <row r="165">
          <cell r="A165" t="str">
            <v>Remarks on Pardoning Richard Nixon (September 8, 1974)</v>
          </cell>
          <cell r="B165" t="str">
            <v>Gerald Ford</v>
          </cell>
          <cell r="C165">
            <v>40</v>
          </cell>
          <cell r="D165">
            <v>1095</v>
          </cell>
          <cell r="E165">
            <v>446</v>
          </cell>
          <cell r="F165">
            <v>2416</v>
          </cell>
          <cell r="G165" t="str">
            <v>president:8, right:8, richard:7, states:7, united:7, nixon:7, conscience:6, would:6, god:5, former:4</v>
          </cell>
        </row>
        <row r="166">
          <cell r="A166" t="str">
            <v>Remarks on Clemency for Vietnam Era Draft Evaders (September 16, 1974)</v>
          </cell>
          <cell r="B166" t="str">
            <v>Gerald Ford</v>
          </cell>
          <cell r="C166">
            <v>16</v>
          </cell>
          <cell r="D166">
            <v>591</v>
          </cell>
          <cell r="E166">
            <v>313</v>
          </cell>
          <cell r="F166">
            <v>1514</v>
          </cell>
          <cell r="G166" t="str">
            <v>cases:4, military:4, executive:3, purpose:3, service:3, americans:3, convicted:3, program:3, order:3, whose:2</v>
          </cell>
        </row>
        <row r="167">
          <cell r="A167" t="str">
            <v>Address to the General Assembly of the United Nations (September 18, 1974)</v>
          </cell>
          <cell r="B167" t="str">
            <v>Gerald Ford</v>
          </cell>
          <cell r="C167">
            <v>104</v>
          </cell>
          <cell r="D167">
            <v>2074</v>
          </cell>
          <cell r="E167">
            <v>708</v>
          </cell>
          <cell r="F167">
            <v>5350</v>
          </cell>
          <cell r="G167" t="str">
            <v>nations:31, united:24, food:24, world:21, must:15, states:13, need:9, oil:8, peace:8, today:7</v>
          </cell>
        </row>
        <row r="168">
          <cell r="A168" t="str">
            <v>“Whip Inflation Now” Speech (October 8, 1974)</v>
          </cell>
          <cell r="B168" t="str">
            <v>Gerald Ford</v>
          </cell>
          <cell r="C168">
            <v>215</v>
          </cell>
          <cell r="D168">
            <v>4283</v>
          </cell>
          <cell r="E168">
            <v>1326</v>
          </cell>
          <cell r="F168">
            <v>10456</v>
          </cell>
          <cell r="G168" t="str">
            <v>congress:24, inflation:19, must:14, food:14, energy:14, federal:14, ask:13, number:13, tax:13, government:13</v>
          </cell>
        </row>
        <row r="169">
          <cell r="A169" t="str">
            <v>State of the Union Address (January 15, 1975)</v>
          </cell>
          <cell r="B169" t="str">
            <v>Gerald Ford</v>
          </cell>
          <cell r="C169">
            <v>224</v>
          </cell>
          <cell r="D169">
            <v>4111</v>
          </cell>
          <cell r="E169">
            <v>1243</v>
          </cell>
          <cell r="F169">
            <v>10291</v>
          </cell>
          <cell r="G169" t="str">
            <v>new:25, energy:25, world:25, congress:21, oil:19, must:17, tax:17, federal:17, years:15, program:13</v>
          </cell>
        </row>
        <row r="170">
          <cell r="A170" t="str">
            <v>Address on U.S. Foreign Policy (April 10, 1975)</v>
          </cell>
          <cell r="B170" t="str">
            <v>Gerald Ford</v>
          </cell>
          <cell r="C170">
            <v>287</v>
          </cell>
          <cell r="D170">
            <v>6069</v>
          </cell>
          <cell r="E170">
            <v>1561</v>
          </cell>
          <cell r="F170">
            <v>15911</v>
          </cell>
          <cell r="G170" t="str">
            <v>united:38, congress:35, states:35, us:31, south:27, must:26, world:25, vietnam:23, time:20, american:20</v>
          </cell>
        </row>
        <row r="171">
          <cell r="A171" t="str">
            <v>Remarks at Tulane University (April 23, 1975)</v>
          </cell>
          <cell r="B171" t="str">
            <v>Gerald Ford</v>
          </cell>
          <cell r="C171">
            <v>116</v>
          </cell>
          <cell r="D171">
            <v>2363</v>
          </cell>
          <cell r="E171">
            <v>822</v>
          </cell>
          <cell r="F171">
            <v>5840</v>
          </cell>
          <cell r="G171" t="str">
            <v>new:17, future:16, america:13, great:11, agenda:11, tulane:9, university:9, americas:9, american:9, must:8</v>
          </cell>
        </row>
        <row r="172">
          <cell r="A172" t="str">
            <v>Address on Energy Policy (May 27, 1975)</v>
          </cell>
          <cell r="B172" t="str">
            <v>Gerald Ford</v>
          </cell>
          <cell r="C172">
            <v>82</v>
          </cell>
          <cell r="D172">
            <v>1356</v>
          </cell>
          <cell r="E172">
            <v>507</v>
          </cell>
          <cell r="F172">
            <v>3129</v>
          </cell>
          <cell r="G172" t="str">
            <v>energy:31, congress:28, oil:17, foreign:12, nothing:9, program:8, would:8, 1:8, production:7, still:6</v>
          </cell>
        </row>
        <row r="173">
          <cell r="A173" t="str">
            <v>Remarks in Helsinki (August 1, 1975)</v>
          </cell>
          <cell r="B173" t="str">
            <v>Gerald Ford</v>
          </cell>
          <cell r="C173">
            <v>138</v>
          </cell>
          <cell r="D173">
            <v>2770</v>
          </cell>
          <cell r="E173">
            <v>912</v>
          </cell>
          <cell r="F173">
            <v>6982</v>
          </cell>
          <cell r="G173" t="str">
            <v>europe:25, must:17, states:17, united:14, people:14, principles:11, conference:11, detente:11, peace:11, progress:10</v>
          </cell>
        </row>
        <row r="174">
          <cell r="A174" t="str">
            <v>Address at the University of Hawaii (December 7, 1975)</v>
          </cell>
          <cell r="B174" t="str">
            <v>Gerald Ford</v>
          </cell>
          <cell r="C174">
            <v>132</v>
          </cell>
          <cell r="D174">
            <v>2223</v>
          </cell>
          <cell r="E174">
            <v>740</v>
          </cell>
          <cell r="F174">
            <v>5865</v>
          </cell>
          <cell r="G174" t="str">
            <v>pacific:24, new:18, asia:16, states:12, world:12, united:10, peoples:10, great:9, american:9, countries:9</v>
          </cell>
        </row>
        <row r="175">
          <cell r="A175" t="str">
            <v>State of the Union Address (January 19, 1976)</v>
          </cell>
          <cell r="B175" t="str">
            <v>Gerald Ford</v>
          </cell>
          <cell r="C175">
            <v>275</v>
          </cell>
          <cell r="D175">
            <v>4962</v>
          </cell>
          <cell r="E175">
            <v>1407</v>
          </cell>
          <cell r="F175">
            <v>12150</v>
          </cell>
          <cell r="G175" t="str">
            <v>federal:34, year:26, must:24, america:19, government:19, americans:17, people:17, new:16, american:15, programs:15</v>
          </cell>
        </row>
        <row r="176">
          <cell r="A176" t="str">
            <v>Republican National Convention (August 19, 1976)</v>
          </cell>
          <cell r="B176" t="str">
            <v>Gerald Ford</v>
          </cell>
          <cell r="C176">
            <v>177</v>
          </cell>
          <cell r="D176">
            <v>2887</v>
          </cell>
          <cell r="E176">
            <v>967</v>
          </cell>
          <cell r="F176">
            <v>6759</v>
          </cell>
          <cell r="G176" t="str">
            <v>people:19, americans:16, american:15, record:13, years:12, america:12, president:11, peace:11, since:9, see:9</v>
          </cell>
        </row>
        <row r="177">
          <cell r="A177" t="str">
            <v>State of the Union Address (January 12, 1977)</v>
          </cell>
          <cell r="B177" t="str">
            <v>Gerald Ford</v>
          </cell>
          <cell r="C177">
            <v>216</v>
          </cell>
          <cell r="D177">
            <v>4711</v>
          </cell>
          <cell r="E177">
            <v>1404</v>
          </cell>
          <cell r="F177">
            <v>11972</v>
          </cell>
          <cell r="G177" t="str">
            <v>president:22, congress:21, energy:20, new:19, people:18, years:16, union:16, government:16, peace:16, must:14</v>
          </cell>
        </row>
        <row r="178">
          <cell r="A178" t="str">
            <v>“Checkers” Speech (September 23, 1952)</v>
          </cell>
          <cell r="B178" t="str">
            <v>Richard Nixon</v>
          </cell>
          <cell r="C178">
            <v>246</v>
          </cell>
          <cell r="D178">
            <v>4637</v>
          </cell>
          <cell r="E178">
            <v>965</v>
          </cell>
          <cell r="F178">
            <v>9996</v>
          </cell>
          <cell r="G178" t="str">
            <v>say:42, man:26, let:21, people:20, thats:18, one:17, united:16, senator:16, im:16, know:15</v>
          </cell>
        </row>
        <row r="179">
          <cell r="A179" t="str">
            <v>First Inaugural Address (January 20, 1969)</v>
          </cell>
          <cell r="B179" t="str">
            <v>Richard Nixon</v>
          </cell>
          <cell r="C179">
            <v>103</v>
          </cell>
          <cell r="D179">
            <v>2106</v>
          </cell>
          <cell r="E179">
            <v>720</v>
          </cell>
          <cell r="F179">
            <v>4493</v>
          </cell>
          <cell r="G179" t="str">
            <v>us:20, world:12, people:12, peace:12, let:11, know:10, make:9, voices:8, earth:8, new:8</v>
          </cell>
        </row>
        <row r="180">
          <cell r="A180" t="str">
            <v>Address to the Nation on the War in Vietnam (November 3, 1969)</v>
          </cell>
          <cell r="B180" t="str">
            <v>Richard Nixon</v>
          </cell>
          <cell r="C180">
            <v>222</v>
          </cell>
          <cell r="D180">
            <v>4531</v>
          </cell>
          <cell r="E180">
            <v>1133</v>
          </cell>
          <cell r="F180">
            <v>10874</v>
          </cell>
          <cell r="G180" t="str">
            <v>vietnam:53, war:44, peace:34, south:28, would:25, end:23, american:23, people:21, forces:19, withdrawal:18</v>
          </cell>
        </row>
        <row r="181">
          <cell r="A181" t="str">
            <v>State of the Union Address (January 22, 1970)</v>
          </cell>
          <cell r="B181" t="str">
            <v>Richard Nixon</v>
          </cell>
          <cell r="C181">
            <v>198</v>
          </cell>
          <cell r="D181">
            <v>4457</v>
          </cell>
          <cell r="E181">
            <v>1198</v>
          </cell>
          <cell r="F181">
            <v>10563</v>
          </cell>
          <cell r="G181" t="str">
            <v>new:33, america:27, people:23, world:21, congress:17, us:16, peace:16, time:16, american:15, war:15</v>
          </cell>
        </row>
        <row r="182">
          <cell r="A182" t="str">
            <v>Address to the Nation on the Situation in Southeast Asia (April 30, 1970)</v>
          </cell>
          <cell r="B182" t="str">
            <v>Richard Nixon</v>
          </cell>
          <cell r="C182">
            <v>127</v>
          </cell>
          <cell r="D182">
            <v>2699</v>
          </cell>
          <cell r="E182">
            <v>777</v>
          </cell>
          <cell r="F182">
            <v>6577</v>
          </cell>
          <cell r="G182" t="str">
            <v>vietnam:41, south:26, north:18, cambodia:18, vietnamese:17, war:16, states:15, united:15, enemy:15, american:14</v>
          </cell>
        </row>
        <row r="183">
          <cell r="A183" t="str">
            <v>State of the Union Address (January 22, 1971)</v>
          </cell>
          <cell r="B183" t="str">
            <v>Richard Nixon</v>
          </cell>
          <cell r="C183">
            <v>193</v>
          </cell>
          <cell r="D183">
            <v>4483</v>
          </cell>
          <cell r="E183">
            <v>1104</v>
          </cell>
          <cell r="F183">
            <v>10562</v>
          </cell>
          <cell r="G183" t="str">
            <v>government:48, people:41, congress:34, us:32, new:28, let:23, great:22, america:21, states:19, federal:19</v>
          </cell>
        </row>
        <row r="184">
          <cell r="A184" t="str">
            <v>Radio Address About Second Annual Foreign Policy Report to the Congress (February 25, 1971)</v>
          </cell>
          <cell r="B184" t="str">
            <v>Richard Nixon</v>
          </cell>
          <cell r="C184">
            <v>161</v>
          </cell>
          <cell r="D184">
            <v>3507</v>
          </cell>
          <cell r="E184">
            <v>1012</v>
          </cell>
          <cell r="F184">
            <v>8493</v>
          </cell>
          <cell r="G184" t="str">
            <v>peace:34, world:25, new:22, war:21, states:18, united:18, nations:15, way:14, nation:13, vietnam:13</v>
          </cell>
        </row>
        <row r="185">
          <cell r="A185" t="str">
            <v>Address to the Nation on the Situation in Southeast Asia (April 7, 1971)</v>
          </cell>
          <cell r="B185" t="str">
            <v>Richard Nixon</v>
          </cell>
          <cell r="C185">
            <v>116</v>
          </cell>
          <cell r="D185">
            <v>2571</v>
          </cell>
          <cell r="E185">
            <v>736</v>
          </cell>
          <cell r="F185">
            <v>6006</v>
          </cell>
          <cell r="G185" t="str">
            <v>american:32, vietnam:26, would:21, war:20, end:19, south:18, way:14, vietnamese:12, forces:12, involvement:11</v>
          </cell>
        </row>
        <row r="186">
          <cell r="A186" t="str">
            <v>Remarks Announcing an Agreement on Strategic Arms Limitation Talks (May 20, 1971)</v>
          </cell>
          <cell r="B186" t="str">
            <v>Richard Nixon</v>
          </cell>
          <cell r="C186">
            <v>11</v>
          </cell>
          <cell r="D186">
            <v>269</v>
          </cell>
          <cell r="E186">
            <v>146</v>
          </cell>
          <cell r="F186">
            <v>681</v>
          </cell>
          <cell r="G186" t="str">
            <v>agreement:4, negotiations:4, talks:3, governments:3, limitation:3, strategic:3, arms:3, statement:3, issued:2, agreed:2</v>
          </cell>
        </row>
        <row r="187">
          <cell r="A187" t="str">
            <v>State of the Union Address (January 20, 1972)</v>
          </cell>
          <cell r="B187" t="str">
            <v>Richard Nixon</v>
          </cell>
          <cell r="C187">
            <v>173</v>
          </cell>
          <cell r="D187">
            <v>3970</v>
          </cell>
          <cell r="E187">
            <v>1115</v>
          </cell>
          <cell r="F187">
            <v>9604</v>
          </cell>
          <cell r="G187" t="str">
            <v>new:25, congress:23, nation:19, america:19, years:16, year:16, world:16, us:16, one:15, great:14</v>
          </cell>
        </row>
        <row r="188">
          <cell r="A188" t="str">
            <v>Address to the Nation on Plan for Peace in Vietnam (January 25, 1972)</v>
          </cell>
          <cell r="B188" t="str">
            <v>Richard Nixon</v>
          </cell>
          <cell r="C188">
            <v>120</v>
          </cell>
          <cell r="D188">
            <v>2502</v>
          </cell>
          <cell r="E188">
            <v>717</v>
          </cell>
          <cell r="F188">
            <v>6113</v>
          </cell>
          <cell r="G188" t="str">
            <v>plan:22, war:19, peace:18, vietnam:16, private:14, negotiations:14, vietnamese:13, public:13, secret:13, months:12</v>
          </cell>
        </row>
        <row r="189">
          <cell r="A189" t="str">
            <v>Address to the Nation on the Situation in Southeast Asia (May 8, 1972)</v>
          </cell>
          <cell r="B189" t="str">
            <v>Richard Nixon</v>
          </cell>
          <cell r="C189">
            <v>117</v>
          </cell>
          <cell r="D189">
            <v>2224</v>
          </cell>
          <cell r="E189">
            <v>673</v>
          </cell>
          <cell r="F189">
            <v>5365</v>
          </cell>
          <cell r="G189" t="str">
            <v>vietnam:25, war:24, north:18, peace:18, would:17, vietnamese:13, south:12, american:11, communist:11, states:10</v>
          </cell>
        </row>
        <row r="190">
          <cell r="A190" t="str">
            <v>Remarks on Election Eve (November 6, 1972)</v>
          </cell>
          <cell r="B190" t="str">
            <v>Richard Nixon</v>
          </cell>
          <cell r="C190">
            <v>23</v>
          </cell>
          <cell r="D190">
            <v>589</v>
          </cell>
          <cell r="E190">
            <v>236</v>
          </cell>
          <cell r="F190">
            <v>1350</v>
          </cell>
          <cell r="G190" t="str">
            <v>peace:7, years:5, issues:5, vote:5, president:5, agreed:4, four:4, know:4, american:4, want:4</v>
          </cell>
        </row>
        <row r="191">
          <cell r="A191" t="str">
            <v>Remarks on Being Reelected to the Presidency (November 7, 1972)</v>
          </cell>
          <cell r="B191" t="str">
            <v>Richard Nixon</v>
          </cell>
          <cell r="C191">
            <v>15</v>
          </cell>
          <cell r="D191">
            <v>698</v>
          </cell>
          <cell r="E191">
            <v>267</v>
          </cell>
          <cell r="F191">
            <v>1566</v>
          </cell>
          <cell r="G191" t="str">
            <v>peace:9, great:8, may:5, years:4, better:4, game:4, world:4, victory:4, country:4, one:4</v>
          </cell>
        </row>
        <row r="192">
          <cell r="A192" t="str">
            <v>Second Inaugural Address (January 20, 1973)</v>
          </cell>
          <cell r="B192" t="str">
            <v>Richard Nixon</v>
          </cell>
          <cell r="C192">
            <v>68</v>
          </cell>
          <cell r="D192">
            <v>1786</v>
          </cell>
          <cell r="E192">
            <v>517</v>
          </cell>
          <cell r="F192">
            <v>4080</v>
          </cell>
          <cell r="G192" t="str">
            <v>us:26, let:21, peace:19, world:16, new:15, america:12, responsibility:11, government:10, home:9, nation:8</v>
          </cell>
        </row>
        <row r="193">
          <cell r="A193" t="str">
            <v>Address to the Nation Announcing an Agreement on Ending the War in Vietnam (January 23, 1973)</v>
          </cell>
          <cell r="B193" t="str">
            <v>Richard Nixon</v>
          </cell>
          <cell r="C193">
            <v>51</v>
          </cell>
          <cell r="D193">
            <v>1244</v>
          </cell>
          <cell r="E193">
            <v>419</v>
          </cell>
          <cell r="F193">
            <v>2819</v>
          </cell>
          <cell r="G193" t="str">
            <v>peace:34, vietnam:19, war:15, would:13, agreement:11, us:8, people:7, south:7, right:6, honor:6</v>
          </cell>
        </row>
        <row r="194">
          <cell r="A194" t="str">
            <v>Address to the Nation About the Watergate Investigations (April 30, 1973)</v>
          </cell>
          <cell r="B194" t="str">
            <v>Richard Nixon</v>
          </cell>
          <cell r="C194">
            <v>111</v>
          </cell>
          <cell r="D194">
            <v>2734</v>
          </cell>
          <cell r="E194">
            <v>846</v>
          </cell>
          <cell r="F194">
            <v>6602</v>
          </cell>
          <cell r="G194" t="str">
            <v>america:14, campaign:10, must:10, white:10, case:10, work:9, office:9, house:9, also:9, people:9</v>
          </cell>
        </row>
        <row r="195">
          <cell r="A195" t="str">
            <v>Address to the Nation About the Watergate Investigations (August 15, 1973)</v>
          </cell>
          <cell r="B195" t="str">
            <v>Richard Nixon</v>
          </cell>
          <cell r="C195">
            <v>150</v>
          </cell>
          <cell r="D195">
            <v>3597</v>
          </cell>
          <cell r="E195">
            <v>992</v>
          </cell>
          <cell r="F195">
            <v>8717</v>
          </cell>
          <cell r="G195" t="str">
            <v>watergate:22, president:12, facts:12, government:12, would:11, let:10, must:10, security:10, people:10, us:10</v>
          </cell>
        </row>
        <row r="196">
          <cell r="A196" t="str">
            <v>State of the Union Address (January 30, 1974)</v>
          </cell>
          <cell r="B196" t="str">
            <v>Richard Nixon</v>
          </cell>
          <cell r="C196">
            <v>202</v>
          </cell>
          <cell r="D196">
            <v>5161</v>
          </cell>
          <cell r="E196">
            <v>1196</v>
          </cell>
          <cell r="F196">
            <v>12534</v>
          </cell>
          <cell r="G196" t="str">
            <v>years:40, year:28, america:27, peace:27, new:22, one:22, american:20, people:20, congress:20, five:19</v>
          </cell>
        </row>
        <row r="197">
          <cell r="A197" t="str">
            <v>The President’s News Conference (February 25, 1974)</v>
          </cell>
          <cell r="B197" t="str">
            <v>Richard Nixon</v>
          </cell>
          <cell r="C197">
            <v>201</v>
          </cell>
          <cell r="D197">
            <v>5369</v>
          </cell>
          <cell r="E197">
            <v>1127</v>
          </cell>
          <cell r="F197">
            <v>12642</v>
          </cell>
          <cell r="G197" t="str">
            <v>president:64, mr:43, would:32, q:24, one:24, problem:23, going:18, question:18, think:17, know:17</v>
          </cell>
        </row>
        <row r="198">
          <cell r="A198" t="str">
            <v>Address to the Nation on Presidential Tape Recordings (April 29, 1974)</v>
          </cell>
          <cell r="B198" t="str">
            <v>Richard Nixon</v>
          </cell>
          <cell r="C198">
            <v>178</v>
          </cell>
          <cell r="D198">
            <v>4747</v>
          </cell>
          <cell r="E198">
            <v>1178</v>
          </cell>
          <cell r="F198">
            <v>11312</v>
          </cell>
          <cell r="G198" t="str">
            <v>watergate:30, would:22, mr:22, president:19, transcripts:19, one:16, people:15, house:14, actions:13, march:13</v>
          </cell>
        </row>
        <row r="199">
          <cell r="A199" t="str">
            <v>Address to the Nation Announcing Decision To Resign the Office of President (August 8, 1974)</v>
          </cell>
          <cell r="B199" t="str">
            <v>Richard Nixon</v>
          </cell>
          <cell r="C199">
            <v>60</v>
          </cell>
          <cell r="D199">
            <v>1793</v>
          </cell>
          <cell r="E199">
            <v>545</v>
          </cell>
          <cell r="F199">
            <v>4121</v>
          </cell>
          <cell r="G199" t="str">
            <v>people:13, president:12, office:12, must:9, america:9, time:9, nation:8, peace:8, great:7, years:6</v>
          </cell>
        </row>
        <row r="200">
          <cell r="A200" t="str">
            <v>Remarks on Departure From the White House (August 9, 1974)</v>
          </cell>
          <cell r="B200" t="str">
            <v>Richard Nixon</v>
          </cell>
          <cell r="C200">
            <v>98</v>
          </cell>
          <cell r="D200">
            <v>1793</v>
          </cell>
          <cell r="E200">
            <v>511</v>
          </cell>
          <cell r="F200">
            <v>3477</v>
          </cell>
          <cell r="G200" t="str">
            <v>always:15, know:13, house:11, man:10, think:10, say:10, great:9, one:9, many:9, good:8</v>
          </cell>
        </row>
        <row r="201">
          <cell r="A201" t="str">
            <v>Remarks at Gettysburg on Civil Rights (May 30, 1963)</v>
          </cell>
          <cell r="B201" t="str">
            <v>Lyndon B. Johnson</v>
          </cell>
          <cell r="C201">
            <v>35</v>
          </cell>
          <cell r="D201">
            <v>687</v>
          </cell>
          <cell r="E201">
            <v>282</v>
          </cell>
          <cell r="F201">
            <v>1460</v>
          </cell>
          <cell r="G201" t="str">
            <v>negro:10, law:9, ask:6, justice:5, vigil:5, died:5, world:4, shall:4, would:4, freedom:4</v>
          </cell>
        </row>
        <row r="202">
          <cell r="A202" t="str">
            <v>Address to Joint Session of Congress (November 27, 1963)</v>
          </cell>
          <cell r="B202" t="str">
            <v>Lyndon B. Johnson</v>
          </cell>
          <cell r="C202">
            <v>72</v>
          </cell>
          <cell r="D202">
            <v>1616</v>
          </cell>
          <cell r="E202">
            <v>572</v>
          </cell>
          <cell r="F202">
            <v>3726</v>
          </cell>
          <cell r="G202" t="str">
            <v>us:13, let:10, action:9, dream:8, one:8, strong:7, act:7, nation:7, strength:7, government:7</v>
          </cell>
        </row>
        <row r="203">
          <cell r="A203" t="str">
            <v>Thanksgiving Message (November 28, 1963)</v>
          </cell>
          <cell r="B203" t="str">
            <v>Lyndon B. Johnson</v>
          </cell>
          <cell r="C203">
            <v>89</v>
          </cell>
          <cell r="D203">
            <v>2046</v>
          </cell>
          <cell r="E203">
            <v>401</v>
          </cell>
          <cell r="F203">
            <v>4602</v>
          </cell>
          <cell r="G203" t="str">
            <v>us:46, day:14, president:14, ask:12, great:12, remember:12, kennedy:10, americans:10, john:10, let:8</v>
          </cell>
        </row>
        <row r="204">
          <cell r="A204" t="str">
            <v>Address to the U.N. General Assembly (December 17, 1963)</v>
          </cell>
          <cell r="B204" t="str">
            <v>Lyndon B. Johnson</v>
          </cell>
          <cell r="C204">
            <v>137</v>
          </cell>
          <cell r="D204">
            <v>3065</v>
          </cell>
          <cell r="E204">
            <v>544</v>
          </cell>
          <cell r="F204">
            <v>7001</v>
          </cell>
          <cell r="G204" t="str">
            <v>united:36, nations:26, world:26, states:22, hope:22, great:18, peace:18, members:14, new:14, human:14</v>
          </cell>
        </row>
        <row r="205">
          <cell r="A205" t="str">
            <v>State of the Union (January 8, 1964)</v>
          </cell>
          <cell r="B205" t="str">
            <v>Lyndon B. Johnson</v>
          </cell>
          <cell r="C205">
            <v>132</v>
          </cell>
          <cell r="D205">
            <v>3183</v>
          </cell>
          <cell r="E205">
            <v>1045</v>
          </cell>
          <cell r="F205">
            <v>7500</v>
          </cell>
          <cell r="G205" t="str">
            <v>must:43, every:18, session:12, public:11, new:10, help:9, americans:9, country:9, poverty:9, congress:9</v>
          </cell>
        </row>
        <row r="206">
          <cell r="A206" t="str">
            <v>Press Conference (February 1, 1964)</v>
          </cell>
          <cell r="B206" t="str">
            <v>Lyndon B. Johnson</v>
          </cell>
          <cell r="C206">
            <v>198</v>
          </cell>
          <cell r="D206">
            <v>3962</v>
          </cell>
          <cell r="E206">
            <v>1106</v>
          </cell>
          <cell r="F206">
            <v>9487</v>
          </cell>
          <cell r="G206" t="str">
            <v>president:38, think:32, would:23, mr:20, q:15, general:15, vietnam:12, bill:11, hope:11, committee:10</v>
          </cell>
        </row>
        <row r="207">
          <cell r="A207" t="str">
            <v>Remarks at the Ninety Sixth Charter Day Observances (February 21, 1964)</v>
          </cell>
          <cell r="B207" t="str">
            <v>Lyndon B. Johnson</v>
          </cell>
          <cell r="C207">
            <v>57</v>
          </cell>
          <cell r="D207">
            <v>1174</v>
          </cell>
          <cell r="E207">
            <v>486</v>
          </cell>
          <cell r="F207">
            <v>2839</v>
          </cell>
          <cell r="G207" t="str">
            <v>people:7, peace:7, today:6, united:6, president:6, american:6, world:6, us:6, states:5, without:5</v>
          </cell>
        </row>
        <row r="208">
          <cell r="A208" t="str">
            <v>Press Conference at the State Department (February 29, 1964)</v>
          </cell>
          <cell r="B208" t="str">
            <v>Lyndon B. Johnson</v>
          </cell>
          <cell r="C208">
            <v>435</v>
          </cell>
          <cell r="D208">
            <v>8489</v>
          </cell>
          <cell r="E208">
            <v>1106</v>
          </cell>
          <cell r="F208">
            <v>20082</v>
          </cell>
          <cell r="G208" t="str">
            <v>president:94, mr:78, think:50, q:38, people:38, would:36, aircraft:30, time:28, vietnam:28, going:26</v>
          </cell>
        </row>
        <row r="209">
          <cell r="A209" t="str">
            <v>Press Conference at the White House (March 7, 1964)</v>
          </cell>
          <cell r="B209" t="str">
            <v>Lyndon B. Johnson</v>
          </cell>
          <cell r="C209">
            <v>252</v>
          </cell>
          <cell r="D209">
            <v>4693</v>
          </cell>
          <cell r="E209">
            <v>1193</v>
          </cell>
          <cell r="F209">
            <v>11208</v>
          </cell>
          <cell r="G209" t="str">
            <v>president:74, mr:47, think:34, would:32, q:27, dr:20, time:18, year:15, people:15, billion:15</v>
          </cell>
        </row>
        <row r="210">
          <cell r="A210" t="str">
            <v>Press Conference at the State Department (April 16, 1964)</v>
          </cell>
          <cell r="B210" t="str">
            <v>Lyndon B. Johnson</v>
          </cell>
          <cell r="C210">
            <v>245</v>
          </cell>
          <cell r="D210">
            <v>4577</v>
          </cell>
          <cell r="E210">
            <v>1196</v>
          </cell>
          <cell r="F210">
            <v>10438</v>
          </cell>
          <cell r="G210" t="str">
            <v>president:45, would:35, bill:33, think:28, people:22, mr:21, q:16, rights:15, year:13, civil:13</v>
          </cell>
        </row>
        <row r="211">
          <cell r="A211" t="str">
            <v>Speech to the Associated Press Luncheon (April 20, 1964)</v>
          </cell>
          <cell r="B211" t="str">
            <v>Lyndon B. Johnson</v>
          </cell>
          <cell r="C211">
            <v>421</v>
          </cell>
          <cell r="D211">
            <v>8706</v>
          </cell>
          <cell r="E211">
            <v>1239</v>
          </cell>
          <cell r="F211">
            <v>21280</v>
          </cell>
          <cell r="G211" t="str">
            <v>world:56, must:46, nations:36, policy:30, new:28, war:28, today:26, year:26, great:22, time:20</v>
          </cell>
        </row>
        <row r="212">
          <cell r="A212" t="str">
            <v>Press Conference on the South Lawn (May 6, 1964)</v>
          </cell>
          <cell r="B212" t="str">
            <v>Lyndon B. Johnson</v>
          </cell>
          <cell r="C212">
            <v>233</v>
          </cell>
          <cell r="D212">
            <v>4472</v>
          </cell>
          <cell r="E212">
            <v>1169</v>
          </cell>
          <cell r="F212">
            <v>10608</v>
          </cell>
          <cell r="G212" t="str">
            <v>president:45, people:22, mr:21, think:21, q:19, would:17, us:14, today:12, states:12, year:12</v>
          </cell>
        </row>
        <row r="213">
          <cell r="A213" t="str">
            <v>Remarks at the University of Michigan (May 22, 1964)</v>
          </cell>
          <cell r="B213" t="str">
            <v>Lyndon B. Johnson</v>
          </cell>
          <cell r="C213">
            <v>98</v>
          </cell>
          <cell r="D213">
            <v>1813</v>
          </cell>
          <cell r="E213">
            <v>617</v>
          </cell>
          <cell r="F213">
            <v>4164</v>
          </cell>
          <cell r="G213" t="str">
            <v>society:17, great:14, place:12, build:11, today:10, life:10, school:9, live:9, new:8, man:7</v>
          </cell>
        </row>
        <row r="214">
          <cell r="A214" t="str">
            <v>Remarks upon Signing the Civil Rights Bill (July 2, 1964)</v>
          </cell>
          <cell r="B214" t="str">
            <v>Lyndon B. Johnson</v>
          </cell>
          <cell r="C214">
            <v>60</v>
          </cell>
          <cell r="D214">
            <v>1023</v>
          </cell>
          <cell r="E214">
            <v>437</v>
          </cell>
          <cell r="F214">
            <v>2521</v>
          </cell>
          <cell r="G214" t="str">
            <v>law:10, every:9, rights:7, americans:7, freedom:7, men:6, us:6, nation:5, equal:5, purpose:5</v>
          </cell>
        </row>
        <row r="215">
          <cell r="A215" t="str">
            <v>Press Conference at the State Department (July 24, 1964)</v>
          </cell>
          <cell r="B215" t="str">
            <v>Lyndon B. Johnson</v>
          </cell>
          <cell r="C215">
            <v>228</v>
          </cell>
          <cell r="D215">
            <v>4497</v>
          </cell>
          <cell r="E215">
            <v>1104</v>
          </cell>
          <cell r="F215">
            <v>10633</v>
          </cell>
          <cell r="G215" t="str">
            <v>president:57, think:28, would:27, mr:25, q:23, states:20, people:19, united:18, goldwater:18, senator:18</v>
          </cell>
        </row>
        <row r="216">
          <cell r="A216" t="str">
            <v>Report on the Gulf of Tonkin Incident (August 4, 1964)</v>
          </cell>
          <cell r="B216" t="str">
            <v>Lyndon B. Johnson</v>
          </cell>
          <cell r="C216">
            <v>22</v>
          </cell>
          <cell r="D216">
            <v>544</v>
          </cell>
          <cell r="E216">
            <v>250</v>
          </cell>
          <cell r="F216">
            <v>1376</v>
          </cell>
          <cell r="G216" t="str">
            <v>united:10, states:8, peace:4, aggression:4, today:4, forces:4, government:3, hostile:3, reply:3, action:3</v>
          </cell>
        </row>
        <row r="217">
          <cell r="A217" t="str">
            <v>Remarks on Vietnam at Syracuse University (August 5, 1964)</v>
          </cell>
          <cell r="B217" t="str">
            <v>Lyndon B. Johnson</v>
          </cell>
          <cell r="C217">
            <v>55</v>
          </cell>
          <cell r="D217">
            <v>1073</v>
          </cell>
          <cell r="E217">
            <v>391</v>
          </cell>
          <cell r="F217">
            <v>2545</v>
          </cell>
          <cell r="G217" t="str">
            <v>peace:13, united:12, aggression:10, government:9, states:9, vietnam:9, world:7, north:6, would:6, 1954:5</v>
          </cell>
        </row>
        <row r="218">
          <cell r="A218" t="str">
            <v>Acceptance Speech at the Democratic National Convention (August 27, 1964)</v>
          </cell>
          <cell r="B218" t="str">
            <v>Lyndon B. Johnson</v>
          </cell>
          <cell r="C218">
            <v>269</v>
          </cell>
          <cell r="D218">
            <v>4562</v>
          </cell>
          <cell r="E218">
            <v>659</v>
          </cell>
          <cell r="F218">
            <v>9892</v>
          </cell>
          <cell r="G218" t="str">
            <v>tonight:42, us:40, party:36, americans:28, every:26, great:22, let:20, want:20, man:20, nation:20</v>
          </cell>
        </row>
        <row r="219">
          <cell r="A219" t="str">
            <v>Speech at the Jung Hotel, New Orleans (October 9, 1964)</v>
          </cell>
          <cell r="B219" t="str">
            <v>Lyndon B. Johnson</v>
          </cell>
          <cell r="C219">
            <v>205</v>
          </cell>
          <cell r="D219">
            <v>4249</v>
          </cell>
          <cell r="E219">
            <v>1198</v>
          </cell>
          <cell r="F219">
            <v>8196</v>
          </cell>
          <cell r="G219" t="str">
            <v>us:25, would:21, people:19, years:16, going:15, world:14, one:12, america:12, country:12, nation:11</v>
          </cell>
        </row>
        <row r="220">
          <cell r="A220" t="str">
            <v>Report to the Nation on Events in China and the USSR (October 18, 1964)</v>
          </cell>
          <cell r="B220" t="str">
            <v>Lyndon B. Johnson</v>
          </cell>
          <cell r="C220">
            <v>249</v>
          </cell>
          <cell r="D220">
            <v>3884</v>
          </cell>
          <cell r="E220">
            <v>649</v>
          </cell>
          <cell r="F220">
            <v>8668</v>
          </cell>
          <cell r="G220" t="str">
            <v>nuclear:40, soviet:22, world:22, men:18, last:16, continue:16, test:16, first:14, communist:14, good:14</v>
          </cell>
        </row>
        <row r="221">
          <cell r="A221" t="str">
            <v>State of the Union (January 4, 1965)</v>
          </cell>
          <cell r="B221" t="str">
            <v>Lyndon B. Johnson</v>
          </cell>
          <cell r="C221">
            <v>255</v>
          </cell>
          <cell r="D221">
            <v>4340</v>
          </cell>
          <cell r="E221">
            <v>1240</v>
          </cell>
          <cell r="F221">
            <v>10277</v>
          </cell>
          <cell r="G221" t="str">
            <v>new:23, help:17, nation:17, american:17, world:16, people:16, must:15, seek:14, first:13, propose:13</v>
          </cell>
        </row>
        <row r="222">
          <cell r="A222" t="str">
            <v>Inaugural Address (January 20, 1965)</v>
          </cell>
          <cell r="B222" t="str">
            <v>Lyndon B. Johnson</v>
          </cell>
          <cell r="C222">
            <v>96</v>
          </cell>
          <cell r="D222">
            <v>1479</v>
          </cell>
          <cell r="E222">
            <v>531</v>
          </cell>
          <cell r="F222">
            <v>3156</v>
          </cell>
          <cell r="G222" t="str">
            <v>us:12, must:10, nation:10, man:9, people:9, change:7, union:7, world:7, old:7, every:6</v>
          </cell>
        </row>
        <row r="223">
          <cell r="A223" t="str">
            <v>Press Conference (February 4, 1965)</v>
          </cell>
          <cell r="B223" t="str">
            <v>Lyndon B. Johnson</v>
          </cell>
          <cell r="C223">
            <v>204</v>
          </cell>
          <cell r="D223">
            <v>4461</v>
          </cell>
          <cell r="E223">
            <v>1018</v>
          </cell>
          <cell r="F223">
            <v>11100</v>
          </cell>
          <cell r="G223" t="str">
            <v>president:53, mr:36, would:31, vietnam:24, people:21, made:19, us:17, q:16, interest:14, information:13</v>
          </cell>
        </row>
        <row r="224">
          <cell r="A224" t="str">
            <v>Press Conference at the White House (March 13, 1965)</v>
          </cell>
          <cell r="B224" t="str">
            <v>Lyndon B. Johnson</v>
          </cell>
          <cell r="C224">
            <v>182</v>
          </cell>
          <cell r="D224">
            <v>3896</v>
          </cell>
          <cell r="E224">
            <v>953</v>
          </cell>
          <cell r="F224">
            <v>9124</v>
          </cell>
          <cell r="G224" t="str">
            <v>president:36, people:23, mr:18, governor:18, alabama:18, right:18, would:18, give:13, rights:12, q:12</v>
          </cell>
        </row>
        <row r="225">
          <cell r="A225" t="str">
            <v>Speech Before Congress on Voting Rights (March 15, 1965)</v>
          </cell>
          <cell r="B225" t="str">
            <v>Lyndon B. Johnson</v>
          </cell>
          <cell r="C225">
            <v>199</v>
          </cell>
          <cell r="D225">
            <v>3698</v>
          </cell>
          <cell r="E225">
            <v>981</v>
          </cell>
          <cell r="F225">
            <v>8112</v>
          </cell>
          <cell r="G225" t="str">
            <v>right:29, every:17, rights:17, must:16, american:14, bill:14, people:14, president:13, tonight:13, men:12</v>
          </cell>
        </row>
        <row r="226">
          <cell r="A226" t="str">
            <v>Press Conference at the LBJ Ranch (March 20, 1965)</v>
          </cell>
          <cell r="B226" t="str">
            <v>Lyndon B. Johnson</v>
          </cell>
          <cell r="C226">
            <v>221</v>
          </cell>
          <cell r="D226">
            <v>4764</v>
          </cell>
          <cell r="E226">
            <v>1233</v>
          </cell>
          <cell r="F226">
            <v>11279</v>
          </cell>
          <cell r="G226" t="str">
            <v>president:31, mr:25, press:21, federal:19, think:15, state:13, people:13, time:13, may:12, alabama:12</v>
          </cell>
        </row>
        <row r="227">
          <cell r="A227" t="str">
            <v>Remarks at a Reception for Astronauts Grissom and Young (March 26, 1965)</v>
          </cell>
          <cell r="B227" t="str">
            <v>Lyndon B. Johnson</v>
          </cell>
          <cell r="C227">
            <v>40</v>
          </cell>
          <cell r="D227">
            <v>923</v>
          </cell>
          <cell r="E227">
            <v>363</v>
          </cell>
          <cell r="F227">
            <v>2046</v>
          </cell>
          <cell r="G227" t="str">
            <v>space:15, great:8, us:7, honor:6, young:5, house:5, men:5, first:5, americans:5, room:5</v>
          </cell>
        </row>
        <row r="228">
          <cell r="A228" t="str">
            <v>Statement on Arrests in Violo Liuzzo Murder (March 26, 1965)</v>
          </cell>
          <cell r="B228" t="str">
            <v>Lyndon B. Johnson</v>
          </cell>
          <cell r="C228">
            <v>25</v>
          </cell>
          <cell r="D228">
            <v>768</v>
          </cell>
          <cell r="E228">
            <v>353</v>
          </cell>
          <cell r="F228">
            <v>1834</v>
          </cell>
          <cell r="G228" t="str">
            <v>klan:7, justice:5, alabama:5, society:4, klux:4, law:4, men:4, fbi:4, night:4, legislation:4</v>
          </cell>
        </row>
        <row r="229">
          <cell r="A229" t="str">
            <v>Address at Johns Hopkins University (April 7, 1965)</v>
          </cell>
          <cell r="B229" t="str">
            <v>Lyndon B. Johnson</v>
          </cell>
          <cell r="C229">
            <v>372</v>
          </cell>
          <cell r="D229">
            <v>5662</v>
          </cell>
          <cell r="E229">
            <v>870</v>
          </cell>
          <cell r="F229">
            <v>12043</v>
          </cell>
          <cell r="G229" t="str">
            <v>vietnam:42, people:40, world:38, must:26, south:24, peace:24, asia:20, would:20, effort:16, hope:16</v>
          </cell>
        </row>
        <row r="230">
          <cell r="A230" t="str">
            <v>Press Conference in the East Room (April 27, 1965)</v>
          </cell>
          <cell r="B230" t="str">
            <v>Lyndon B. Johnson</v>
          </cell>
          <cell r="C230">
            <v>248</v>
          </cell>
          <cell r="D230">
            <v>4631</v>
          </cell>
          <cell r="E230">
            <v>1243</v>
          </cell>
          <cell r="F230">
            <v>10693</v>
          </cell>
          <cell r="G230" t="str">
            <v>president:36, would:28, mr:25, think:22, people:20, vietnam:19, could:17, today:16, q:14, government:14</v>
          </cell>
        </row>
        <row r="231">
          <cell r="A231" t="str">
            <v>Statement on Sending Troops to the Dominican Republic (April 28, 1965)</v>
          </cell>
          <cell r="B231" t="str">
            <v>Lyndon B. Johnson</v>
          </cell>
          <cell r="C231">
            <v>13</v>
          </cell>
          <cell r="D231">
            <v>246</v>
          </cell>
          <cell r="E231">
            <v>129</v>
          </cell>
          <cell r="F231">
            <v>684</v>
          </cell>
          <cell r="G231" t="str">
            <v>dominican:5, reported:4, republic:4, american:3, situation:3, decisions:2, government:2, necessary:2, assistance:2, military:2</v>
          </cell>
        </row>
        <row r="232">
          <cell r="A232" t="str">
            <v>Report on the Situation in the Dominican Republic (May 2, 1965)</v>
          </cell>
          <cell r="B232" t="str">
            <v>Lyndon B. Johnson</v>
          </cell>
          <cell r="C232">
            <v>124</v>
          </cell>
          <cell r="D232">
            <v>2635</v>
          </cell>
          <cell r="E232">
            <v>775</v>
          </cell>
          <cell r="F232">
            <v>6495</v>
          </cell>
          <cell r="G232" t="str">
            <v>american:21, dominican:19, people:18, government:15, republic:14, president:13, country:13, hemisphere:13, ambassador:11, every:9</v>
          </cell>
        </row>
        <row r="233">
          <cell r="A233" t="str">
            <v>Speech to the Association of American Editorial Cartoonists (May 13, 1965)</v>
          </cell>
          <cell r="B233" t="str">
            <v>Lyndon B. Johnson</v>
          </cell>
          <cell r="C233">
            <v>137</v>
          </cell>
          <cell r="D233">
            <v>2418</v>
          </cell>
          <cell r="E233">
            <v>822</v>
          </cell>
          <cell r="F233">
            <v>5518</v>
          </cell>
          <cell r="G233" t="str">
            <v>vietnam:24, south:16, men:15, must:14, people:13, war:13, vietnamese:12, help:10, world:10, would:8</v>
          </cell>
        </row>
        <row r="234">
          <cell r="A234" t="str">
            <v>Press Conference in the East Room (June 1, 1965)</v>
          </cell>
          <cell r="B234" t="str">
            <v>Lyndon B. Johnson</v>
          </cell>
          <cell r="C234">
            <v>218</v>
          </cell>
          <cell r="D234">
            <v>4536</v>
          </cell>
          <cell r="E234">
            <v>1163</v>
          </cell>
          <cell r="F234">
            <v>11001</v>
          </cell>
          <cell r="G234" t="str">
            <v>president:36, people:32, mr:26, think:25, dominican:24, would:23, republic:20, oas:19, one:17, time:16</v>
          </cell>
        </row>
        <row r="235">
          <cell r="A235" t="str">
            <v>Remarks at the Howard University Commencement (June 4, 1965)</v>
          </cell>
          <cell r="B235" t="str">
            <v>Lyndon B. Johnson</v>
          </cell>
          <cell r="C235">
            <v>169</v>
          </cell>
          <cell r="D235">
            <v>2788</v>
          </cell>
          <cell r="E235">
            <v>898</v>
          </cell>
          <cell r="F235">
            <v>6278</v>
          </cell>
          <cell r="G235" t="str">
            <v>negro:26, american:15, white:13, percent:13, years:12, every:11, negroes:11, poverty:9, many:9, must:9</v>
          </cell>
        </row>
        <row r="236">
          <cell r="A236" t="str">
            <v>Remarks at the Manned Space Flight Center (June 11, 1965)</v>
          </cell>
          <cell r="B236" t="str">
            <v>Lyndon B. Johnson</v>
          </cell>
          <cell r="C236">
            <v>45</v>
          </cell>
          <cell r="D236">
            <v>1114</v>
          </cell>
          <cell r="E236">
            <v>451</v>
          </cell>
          <cell r="F236">
            <v>2395</v>
          </cell>
          <cell r="G236" t="str">
            <v>space:9, today:7, great:6, white:6, colonel:5, would:5, years:5, major:5, say:5, dr:5</v>
          </cell>
        </row>
        <row r="237">
          <cell r="A237" t="str">
            <v>Remarks on the 20th Anniversary of the U.N. Charter (June 25, 1965)</v>
          </cell>
          <cell r="B237" t="str">
            <v>Lyndon B. Johnson</v>
          </cell>
          <cell r="C237">
            <v>165</v>
          </cell>
          <cell r="D237">
            <v>3620</v>
          </cell>
          <cell r="E237">
            <v>675</v>
          </cell>
          <cell r="F237">
            <v>8600</v>
          </cell>
          <cell r="G237" t="str">
            <v>nations:46, united:40, man:26, must:20, world:20, us:20, peace:18, mankind:16, let:14, upon:14</v>
          </cell>
        </row>
        <row r="238">
          <cell r="A238" t="str">
            <v>Press Conference in the East Room (July 13, 1965)</v>
          </cell>
          <cell r="B238" t="str">
            <v>Lyndon B. Johnson</v>
          </cell>
          <cell r="C238">
            <v>223</v>
          </cell>
          <cell r="D238">
            <v>4251</v>
          </cell>
          <cell r="E238">
            <v>1083</v>
          </cell>
          <cell r="F238">
            <v>10209</v>
          </cell>
          <cell r="G238" t="str">
            <v>president:50, think:31, mr:30, would:26, us:22, united:21, q:19, states:18, vietnam:18, people:14</v>
          </cell>
        </row>
        <row r="239">
          <cell r="A239" t="str">
            <v>Press Conference (July 28, 1965)</v>
          </cell>
          <cell r="B239" t="str">
            <v>Lyndon B. Johnson</v>
          </cell>
          <cell r="C239">
            <v>250</v>
          </cell>
          <cell r="D239">
            <v>5186</v>
          </cell>
          <cell r="E239">
            <v>1277</v>
          </cell>
          <cell r="F239">
            <v>11922</v>
          </cell>
          <cell r="G239" t="str">
            <v>president:40, vietnam:37, would:33, mr:28, world:20, people:20, american:19, war:18, us:17, think:16</v>
          </cell>
        </row>
        <row r="240">
          <cell r="A240" t="str">
            <v>Remarks on the Signing of the Voting Rights Act (August 6, 1965)</v>
          </cell>
          <cell r="B240" t="str">
            <v>Lyndon B. Johnson</v>
          </cell>
          <cell r="C240">
            <v>103</v>
          </cell>
          <cell r="D240">
            <v>1854</v>
          </cell>
          <cell r="E240">
            <v>629</v>
          </cell>
          <cell r="F240">
            <v>4195</v>
          </cell>
          <cell r="G240" t="str">
            <v>right:17, american:15, vote:14, act:12, must:11, negro:11, freedom:10, every:7, men:7, today:7</v>
          </cell>
        </row>
        <row r="241">
          <cell r="A241" t="str">
            <v>Press Conference at the White House (August 25, 1965)</v>
          </cell>
          <cell r="B241" t="str">
            <v>Lyndon B. Johnson</v>
          </cell>
          <cell r="C241">
            <v>230</v>
          </cell>
          <cell r="D241">
            <v>4870</v>
          </cell>
          <cell r="E241">
            <v>1276</v>
          </cell>
          <cell r="F241">
            <v>11557</v>
          </cell>
          <cell r="G241" t="str">
            <v>president:35, think:31, mr:30, would:29, people:18, bill:17, q:14, us:14, congress:14, united:12</v>
          </cell>
        </row>
        <row r="242">
          <cell r="A242" t="str">
            <v>State of the Union (January 12, 1966)</v>
          </cell>
          <cell r="B242" t="str">
            <v>Lyndon B. Johnson</v>
          </cell>
          <cell r="C242">
            <v>255</v>
          </cell>
          <cell r="D242">
            <v>5484</v>
          </cell>
          <cell r="E242">
            <v>1425</v>
          </cell>
          <cell r="F242">
            <v>12633</v>
          </cell>
          <cell r="G242" t="str">
            <v>people:35, vietnam:32, tonight:26, must:23, year:23, nation:19, world:17, great:16, help:16, south:15</v>
          </cell>
        </row>
        <row r="243">
          <cell r="A243" t="str">
            <v>Statement on the Resumption of Bombing in North Vietnam (January 31, 1966)</v>
          </cell>
          <cell r="B243" t="str">
            <v>Lyndon B. Johnson</v>
          </cell>
          <cell r="C243">
            <v>37</v>
          </cell>
          <cell r="D243">
            <v>805</v>
          </cell>
          <cell r="E243">
            <v>319</v>
          </cell>
          <cell r="F243">
            <v>1874</v>
          </cell>
          <cell r="G243" t="str">
            <v>peace:11, vietnam:11, days:6, south:6, government:5, world:5, american:5, efforts:5, support:5, aggression:4</v>
          </cell>
        </row>
        <row r="244">
          <cell r="A244" t="str">
            <v>Remarks on Receiving the National Freedom Award (February 23, 1966)</v>
          </cell>
          <cell r="B244" t="str">
            <v>Lyndon B. Johnson</v>
          </cell>
          <cell r="C244">
            <v>195</v>
          </cell>
          <cell r="D244">
            <v>3899</v>
          </cell>
          <cell r="E244">
            <v>1105</v>
          </cell>
          <cell r="F244">
            <v>8592</v>
          </cell>
          <cell r="G244" t="str">
            <v>freedom:35, men:33, vietnam:25, tonight:19, people:16, peace:14, answer:13, ask:13, know:13, war:12</v>
          </cell>
        </row>
        <row r="245">
          <cell r="A245" t="str">
            <v>Speech Before the Foreign Institute (March 23, 1966)</v>
          </cell>
          <cell r="B245" t="str">
            <v>Lyndon B. Johnson</v>
          </cell>
          <cell r="C245">
            <v>81</v>
          </cell>
          <cell r="D245">
            <v>1582</v>
          </cell>
          <cell r="E245">
            <v>596</v>
          </cell>
          <cell r="F245">
            <v>3761</v>
          </cell>
          <cell r="G245" t="str">
            <v>war:14, atlantic:14, nato:11, world:10, one:9, common:9, today:8, europe:8, come:8, must:7</v>
          </cell>
        </row>
        <row r="246">
          <cell r="A246" t="str">
            <v>Remarks in Omaha, Nebraska (June 30, 1966)</v>
          </cell>
          <cell r="B246" t="str">
            <v>Lyndon B. Johnson</v>
          </cell>
          <cell r="C246">
            <v>199</v>
          </cell>
          <cell r="D246">
            <v>3819</v>
          </cell>
          <cell r="E246">
            <v>1011</v>
          </cell>
          <cell r="F246">
            <v>8498</v>
          </cell>
          <cell r="G246" t="str">
            <v>south:34, vietnam:33, people:28, north:18, vietnamese:17, peace:17, nation:14, want:12, world:12, united:11</v>
          </cell>
        </row>
        <row r="247">
          <cell r="A247" t="str">
            <v>Press Conference at the LBJ Ranch (July 5, 1966)</v>
          </cell>
          <cell r="B247" t="str">
            <v>Lyndon B. Johnson</v>
          </cell>
          <cell r="C247">
            <v>256</v>
          </cell>
          <cell r="D247">
            <v>4891</v>
          </cell>
          <cell r="E247">
            <v>1270</v>
          </cell>
          <cell r="F247">
            <v>11806</v>
          </cell>
          <cell r="G247" t="str">
            <v>president:39, mr:29, think:24, vietnam:21, people:19, us:18, military:15, would:15, general:15, year:14</v>
          </cell>
        </row>
        <row r="248">
          <cell r="A248" t="str">
            <v>Speech on U.S. Foreign Policy in Asia (July 12, 1966)</v>
          </cell>
          <cell r="B248" t="str">
            <v>Lyndon B. Johnson</v>
          </cell>
          <cell r="C248">
            <v>136</v>
          </cell>
          <cell r="D248">
            <v>2529</v>
          </cell>
          <cell r="E248">
            <v>796</v>
          </cell>
          <cell r="F248">
            <v>5740</v>
          </cell>
          <cell r="G248" t="str">
            <v>asia:30, peace:23, really:14, must:12, vietnam:12, tonight:11, world:11, people:10, one:9, nations:9</v>
          </cell>
        </row>
        <row r="249">
          <cell r="A249" t="str">
            <v>Press Conference in the East Room (July 20, 1966)</v>
          </cell>
          <cell r="B249" t="str">
            <v>Lyndon B. Johnson</v>
          </cell>
          <cell r="C249">
            <v>195</v>
          </cell>
          <cell r="D249">
            <v>4081</v>
          </cell>
          <cell r="E249">
            <v>1071</v>
          </cell>
          <cell r="F249">
            <v>9647</v>
          </cell>
          <cell r="G249" t="str">
            <v>president:41, would:39, people:22, mr:19, think:16, time:16, willing:13, country:13, made:13, vietnam:13</v>
          </cell>
        </row>
        <row r="250">
          <cell r="A250" t="str">
            <v>Press Conference (October 6, 1966)</v>
          </cell>
          <cell r="B250" t="str">
            <v>Lyndon B. Johnson</v>
          </cell>
          <cell r="C250">
            <v>206</v>
          </cell>
          <cell r="D250">
            <v>3906</v>
          </cell>
          <cell r="E250">
            <v>1059</v>
          </cell>
          <cell r="F250">
            <v>9336</v>
          </cell>
          <cell r="G250" t="str">
            <v>president:38, think:36, would:29, mr:26, q:17, could:15, vietnam:15, take:12, congress:12, people:11</v>
          </cell>
        </row>
        <row r="251">
          <cell r="A251" t="str">
            <v>Remarks on the Creation of the Department of Transportation (October 15, 1966)</v>
          </cell>
          <cell r="B251" t="str">
            <v>Lyndon B. Johnson</v>
          </cell>
          <cell r="C251">
            <v>47</v>
          </cell>
          <cell r="D251">
            <v>836</v>
          </cell>
          <cell r="E251">
            <v>369</v>
          </cell>
          <cell r="F251">
            <v>2047</v>
          </cell>
          <cell r="G251" t="str">
            <v>transportation:15, today:7, department:7, congress:6, president:6, country:5, america:5, secretary:4, new:4, system:4</v>
          </cell>
        </row>
        <row r="252">
          <cell r="A252" t="str">
            <v>Remarks on Departing for the Asia-Pacific Trip (October 17, 1966)</v>
          </cell>
          <cell r="B252" t="str">
            <v>Lyndon B. Johnson</v>
          </cell>
          <cell r="C252">
            <v>17</v>
          </cell>
          <cell r="D252">
            <v>320</v>
          </cell>
          <cell r="E252">
            <v>173</v>
          </cell>
          <cell r="F252">
            <v>708</v>
          </cell>
          <cell r="G252" t="str">
            <v>leaders:5, shall:5, go:3, people:3, progress:3, peace:2, mission:2, shape:2, nation:2, countries:2</v>
          </cell>
        </row>
        <row r="253">
          <cell r="A253" t="str">
            <v>Press Conference (December 31, 1966)</v>
          </cell>
          <cell r="B253" t="str">
            <v>Lyndon B. Johnson</v>
          </cell>
          <cell r="C253">
            <v>199</v>
          </cell>
          <cell r="D253">
            <v>3182</v>
          </cell>
          <cell r="E253">
            <v>791</v>
          </cell>
          <cell r="F253">
            <v>7194</v>
          </cell>
          <cell r="G253" t="str">
            <v>president:32, think:32, year:19, would:17, mr:16, q:15, vietnam:13, believe:12, people:12, best:11</v>
          </cell>
        </row>
        <row r="254">
          <cell r="A254" t="str">
            <v>State of the Union Address (January 10, 1967)</v>
          </cell>
          <cell r="B254" t="str">
            <v>Lyndon B. Johnson</v>
          </cell>
          <cell r="C254">
            <v>543</v>
          </cell>
          <cell r="D254">
            <v>10926</v>
          </cell>
          <cell r="E254">
            <v>1773</v>
          </cell>
          <cell r="F254">
            <v>25355</v>
          </cell>
          <cell r="G254" t="str">
            <v>must:53, congress:46, years:39, us:39, new:38, people:36, percent:36, americans:33, year:29, better:27</v>
          </cell>
        </row>
        <row r="255">
          <cell r="A255" t="str">
            <v>Press Conference (February 2, 1967)</v>
          </cell>
          <cell r="B255" t="str">
            <v>Lyndon B. Johnson</v>
          </cell>
          <cell r="C255">
            <v>192</v>
          </cell>
          <cell r="D255">
            <v>3249</v>
          </cell>
          <cell r="E255">
            <v>784</v>
          </cell>
          <cell r="F255">
            <v>7202</v>
          </cell>
          <cell r="G255" t="str">
            <v>would:33, president:26, think:24, committee:15, time:14, mr:13, q:13, going:11, national:11, see:11</v>
          </cell>
        </row>
        <row r="256">
          <cell r="A256" t="str">
            <v>Press Conference (March 9, 1967)</v>
          </cell>
          <cell r="B256" t="str">
            <v>Lyndon B. Johnson</v>
          </cell>
          <cell r="C256">
            <v>268</v>
          </cell>
          <cell r="D256">
            <v>4427</v>
          </cell>
          <cell r="E256">
            <v>1079</v>
          </cell>
          <cell r="F256">
            <v>9979</v>
          </cell>
          <cell r="G256" t="str">
            <v>president:44, think:43, would:31, mr:29, q:20, action:19, vietnam:19, time:18, us:17, willing:14</v>
          </cell>
        </row>
        <row r="257">
          <cell r="A257" t="str">
            <v>Address on Vietnam to the Tennessee General Assembly (March 15, 1967)</v>
          </cell>
          <cell r="B257" t="str">
            <v>Lyndon B. Johnson</v>
          </cell>
          <cell r="C257">
            <v>163</v>
          </cell>
          <cell r="D257">
            <v>3424</v>
          </cell>
          <cell r="E257">
            <v>1091</v>
          </cell>
          <cell r="F257">
            <v>8298</v>
          </cell>
          <cell r="G257" t="str">
            <v>vietnam:39, south:16, vietnamese:14, north:14, peace:13, military:12, people:12, bombing:11, one:10, economic:10</v>
          </cell>
        </row>
        <row r="258">
          <cell r="A258" t="str">
            <v>Address After Ordering Federal Troops to Detroit, Michigan (July 24, 1967)</v>
          </cell>
          <cell r="B258" t="str">
            <v>Lyndon B. Johnson</v>
          </cell>
          <cell r="C258">
            <v>35</v>
          </cell>
          <cell r="D258">
            <v>889</v>
          </cell>
          <cell r="E258">
            <v>349</v>
          </cell>
          <cell r="F258">
            <v>2226</v>
          </cell>
          <cell r="G258" t="str">
            <v>governor:13, detroit:11, troops:10, michigan:9, federal:9, people:6, mr:6, situation:6, romney:6, general:6</v>
          </cell>
        </row>
        <row r="259">
          <cell r="A259" t="str">
            <v>Speech to the Nation on Civil Disorders (July 27, 1967)</v>
          </cell>
          <cell r="B259" t="str">
            <v>Lyndon B. Johnson</v>
          </cell>
          <cell r="C259">
            <v>103</v>
          </cell>
          <cell r="D259">
            <v>1891</v>
          </cell>
          <cell r="E259">
            <v>715</v>
          </cell>
          <cell r="F259">
            <v>4348</v>
          </cell>
          <cell r="G259" t="str">
            <v>us:20, let:16, every:14, violence:12, must:11, tonight:9, cities:9, americans:6, america:6, much:6</v>
          </cell>
        </row>
        <row r="260">
          <cell r="A260" t="str">
            <v>Press Conference (August 18, 1967)</v>
          </cell>
          <cell r="B260" t="str">
            <v>Lyndon B. Johnson</v>
          </cell>
          <cell r="C260">
            <v>258</v>
          </cell>
          <cell r="D260">
            <v>4319</v>
          </cell>
          <cell r="E260">
            <v>1065</v>
          </cell>
          <cell r="F260">
            <v>9831</v>
          </cell>
          <cell r="G260" t="str">
            <v>president:35, congress:31, would:26, think:26, resolution:18, house:15, us:14, believe:13, mr:12, get:12</v>
          </cell>
        </row>
        <row r="261">
          <cell r="A261" t="str">
            <v>Speech on Vietnam (September 29, 1967)</v>
          </cell>
          <cell r="B261" t="str">
            <v>Lyndon B. Johnson</v>
          </cell>
          <cell r="C261">
            <v>138</v>
          </cell>
          <cell r="D261">
            <v>2759</v>
          </cell>
          <cell r="E261">
            <v>906</v>
          </cell>
          <cell r="F261">
            <v>6395</v>
          </cell>
          <cell r="G261" t="str">
            <v>vietnam:24, would:18, people:17, war:14, said:12, asia:11, south:11, north:11, us:11, united:10</v>
          </cell>
        </row>
        <row r="262">
          <cell r="A262" t="str">
            <v>Press Conference (November 17, 1967)</v>
          </cell>
          <cell r="B262" t="str">
            <v>Lyndon B. Johnson</v>
          </cell>
          <cell r="C262">
            <v>334</v>
          </cell>
          <cell r="D262">
            <v>5492</v>
          </cell>
          <cell r="E262">
            <v>1235</v>
          </cell>
          <cell r="F262">
            <v>11878</v>
          </cell>
          <cell r="G262" t="str">
            <v>president:46, think:46, people:33, would:25, going:23, war:22, dont:21, say:21, vietnam:18, mr:17</v>
          </cell>
        </row>
        <row r="263">
          <cell r="A263" t="str">
            <v>A Conversation with President Lyndon Johnson (December 19, 1967)</v>
          </cell>
          <cell r="B263" t="str">
            <v>Lyndon B. Johnson</v>
          </cell>
          <cell r="C263">
            <v>604</v>
          </cell>
          <cell r="D263">
            <v>8937</v>
          </cell>
          <cell r="E263">
            <v>1531</v>
          </cell>
          <cell r="F263">
            <v>19366</v>
          </cell>
          <cell r="G263" t="str">
            <v>president:99, mr:98, think:96, people:58, would:57, dont:51, going:50, want:31, south:31, get:30</v>
          </cell>
        </row>
        <row r="264">
          <cell r="A264" t="str">
            <v>State of the Union Address (January 17, 1968)</v>
          </cell>
          <cell r="B264" t="str">
            <v>Lyndon B. Johnson</v>
          </cell>
          <cell r="C264">
            <v>509</v>
          </cell>
          <cell r="D264">
            <v>9716</v>
          </cell>
          <cell r="E264">
            <v>1373</v>
          </cell>
          <cell r="F264">
            <v>22802</v>
          </cell>
          <cell r="G264" t="str">
            <v>year:60, congress:58, billion:54, last:40, new:38, must:36, act:34, us:32, people:30, american:28</v>
          </cell>
        </row>
        <row r="265">
          <cell r="A265" t="str">
            <v>Remarks on Decision not to Seek Re-Election (March 31, 1968)</v>
          </cell>
          <cell r="B265" t="str">
            <v>Lyndon B. Johnson</v>
          </cell>
          <cell r="C265">
            <v>191</v>
          </cell>
          <cell r="D265">
            <v>4037</v>
          </cell>
          <cell r="E265">
            <v>1156</v>
          </cell>
          <cell r="F265">
            <v>9279</v>
          </cell>
          <cell r="G265" t="str">
            <v>peace:29, vietnam:29, south:28, people:28, tonight:19, years:16, asia:14, must:14, southeast:14, north:14</v>
          </cell>
        </row>
        <row r="266">
          <cell r="A266" t="str">
            <v>Address to the National Association of Broadcasters (April 1, 1968)</v>
          </cell>
          <cell r="B266" t="str">
            <v>Lyndon B. Johnson</v>
          </cell>
          <cell r="C266">
            <v>113</v>
          </cell>
          <cell r="D266">
            <v>2567</v>
          </cell>
          <cell r="E266">
            <v>815</v>
          </cell>
          <cell r="F266">
            <v>5630</v>
          </cell>
          <cell r="G266" t="str">
            <v>time:12, must:11, public:10, men:10, people:10, us:10, great:9, responsibility:8, last:8, peace:8</v>
          </cell>
        </row>
        <row r="267">
          <cell r="A267" t="str">
            <v>Press Conference (April 3, 1968)</v>
          </cell>
          <cell r="B267" t="str">
            <v>Lyndon B. Johnson</v>
          </cell>
          <cell r="C267">
            <v>15</v>
          </cell>
          <cell r="D267">
            <v>424</v>
          </cell>
          <cell r="E267">
            <v>116</v>
          </cell>
          <cell r="F267">
            <v>1264</v>
          </cell>
          <cell r="G267" t="str">
            <v>vietnam:14, representatives:10, states:8, united:8, government:6, contact:4, republic:4, war:4, north:4, may:4</v>
          </cell>
        </row>
        <row r="268">
          <cell r="A268" t="str">
            <v>Remarks on Signing the Civil Rights Act (April 11, 1968)</v>
          </cell>
          <cell r="B268" t="str">
            <v>Lyndon B. Johnson</v>
          </cell>
          <cell r="C268">
            <v>36</v>
          </cell>
          <cell r="D268">
            <v>680</v>
          </cell>
          <cell r="E268">
            <v>304</v>
          </cell>
          <cell r="F268">
            <v>1500</v>
          </cell>
          <cell r="G268" t="str">
            <v>congress:7, law:6, act:5, america:5, year:4, afternoon:4, rights:4, house:3, messages:3, civil:3</v>
          </cell>
        </row>
        <row r="269">
          <cell r="A269" t="str">
            <v>Remarks on Signing the Nuclear Nonproliferation Treaty (July 1, 1968)</v>
          </cell>
          <cell r="B269" t="str">
            <v>Lyndon B. Johnson</v>
          </cell>
          <cell r="C269">
            <v>50</v>
          </cell>
          <cell r="D269">
            <v>1128</v>
          </cell>
          <cell r="E269">
            <v>461</v>
          </cell>
          <cell r="F269">
            <v>2757</v>
          </cell>
          <cell r="G269" t="str">
            <v>treaty:22, nuclear:17, nations:16, united:10, shall:8, weapons:8, world:8, security:8, peaceful:7, states:5</v>
          </cell>
        </row>
        <row r="270">
          <cell r="A270" t="str">
            <v>Remarks on the Cessation of Bombing of North Vietnam (October 31, 1968)</v>
          </cell>
          <cell r="B270" t="str">
            <v>Lyndon B. Johnson</v>
          </cell>
          <cell r="C270">
            <v>82</v>
          </cell>
          <cell r="D270">
            <v>2072</v>
          </cell>
          <cell r="E270">
            <v>644</v>
          </cell>
          <cell r="F270">
            <v>4951</v>
          </cell>
          <cell r="G270" t="str">
            <v>vietnam:21, talks:15, south:13, would:11, government:11, us:11, peace:11, president:10, bombing:9, progress:9</v>
          </cell>
        </row>
        <row r="271">
          <cell r="A271" t="str">
            <v>State of the Union Address (January 14, 1969)</v>
          </cell>
          <cell r="B271" t="str">
            <v>Lyndon B. Johnson</v>
          </cell>
          <cell r="C271">
            <v>399</v>
          </cell>
          <cell r="D271">
            <v>8174</v>
          </cell>
          <cell r="E271">
            <v>1155</v>
          </cell>
          <cell r="F271">
            <v>18866</v>
          </cell>
          <cell r="G271" t="str">
            <v>congress:58, years:48, year:40, think:38, believe:32, us:30, tonight:26, world:26, last:24, peace:22</v>
          </cell>
        </row>
        <row r="272">
          <cell r="A272" t="str">
            <v>Acceptance of the Democratic Party Nomination (July 15, 1960)</v>
          </cell>
          <cell r="B272" t="str">
            <v>John F. Kennedy</v>
          </cell>
          <cell r="C272">
            <v>123</v>
          </cell>
          <cell r="D272">
            <v>2482</v>
          </cell>
          <cell r="E272">
            <v>943</v>
          </cell>
          <cell r="F272">
            <v>5392</v>
          </cell>
          <cell r="G272" t="str">
            <v>new:22, nation:12, frontier:12, future:9, shall:8, old:8, party:7, without:7, know:7, world:7</v>
          </cell>
        </row>
        <row r="273">
          <cell r="A273" t="str">
            <v>Address to the Greater Houston Ministerial Association (September 12, 1960)</v>
          </cell>
          <cell r="B273" t="str">
            <v>John F. Kennedy</v>
          </cell>
          <cell r="C273">
            <v>40</v>
          </cell>
          <cell r="D273">
            <v>1507</v>
          </cell>
          <cell r="E273">
            <v>573</v>
          </cell>
          <cell r="F273">
            <v>3388</v>
          </cell>
          <cell r="G273" t="str">
            <v>religious:18, catholic:14, president:11, church:11, public:10, believe:9, would:9, office:8, kind:8, america:8</v>
          </cell>
        </row>
        <row r="274">
          <cell r="A274" t="str">
            <v>Debate with Richard Nixon in Chicago (September 26, 1960)</v>
          </cell>
          <cell r="B274" t="str">
            <v>John F. Kennedy</v>
          </cell>
          <cell r="C274">
            <v>528</v>
          </cell>
          <cell r="D274">
            <v>10815</v>
          </cell>
          <cell r="E274">
            <v>1546</v>
          </cell>
          <cell r="F274">
            <v>25403</v>
          </cell>
          <cell r="G274" t="str">
            <v>mr:115, think:86, uh:72, would:71, kennedy:59, president:58, senator:53, states:49, united:45, question:43</v>
          </cell>
        </row>
        <row r="275">
          <cell r="A275" t="str">
            <v>Debate with Richard Nixon in Washington, D.C. (October 7, 1960)</v>
          </cell>
          <cell r="B275" t="str">
            <v>John F. Kennedy</v>
          </cell>
          <cell r="C275">
            <v>535</v>
          </cell>
          <cell r="D275">
            <v>11121</v>
          </cell>
          <cell r="E275">
            <v>1706</v>
          </cell>
          <cell r="F275">
            <v>26071</v>
          </cell>
          <cell r="G275" t="str">
            <v>mr:132, would:73, president:64, senator:60, kennedy:58, united:55, states:52, believe:48, think:47, people:45</v>
          </cell>
        </row>
        <row r="276">
          <cell r="A276" t="str">
            <v>Debate with Richard Nixon in New York and Los Angeles (October 13, 1960)</v>
          </cell>
          <cell r="B276" t="str">
            <v>John F. Kennedy</v>
          </cell>
          <cell r="C276">
            <v>514</v>
          </cell>
          <cell r="D276">
            <v>10697</v>
          </cell>
          <cell r="E276">
            <v>1675</v>
          </cell>
          <cell r="F276">
            <v>24736</v>
          </cell>
          <cell r="G276" t="str">
            <v>mr:138, would:88, president:71, uh:60, kennedy:55, senator:50, nixon:40, question:39, going:36, states:35</v>
          </cell>
        </row>
        <row r="277">
          <cell r="A277" t="str">
            <v>Debate with Richard Nixon in New York (October 21, 1960)</v>
          </cell>
          <cell r="B277" t="str">
            <v>John F. Kennedy</v>
          </cell>
          <cell r="C277">
            <v>557</v>
          </cell>
          <cell r="D277">
            <v>10755</v>
          </cell>
          <cell r="E277">
            <v>1603</v>
          </cell>
          <cell r="F277">
            <v>25267</v>
          </cell>
          <cell r="G277" t="str">
            <v>mr:91, president:58, world:51, united:51, america:49, kennedy:49, states:48, senator:46, would:41, one:41</v>
          </cell>
        </row>
        <row r="278">
          <cell r="A278" t="str">
            <v>“City Upon a Hill” Speech (January 9, 1961)</v>
          </cell>
          <cell r="B278" t="str">
            <v>John F. Kennedy</v>
          </cell>
          <cell r="C278">
            <v>35</v>
          </cell>
          <cell r="D278">
            <v>874</v>
          </cell>
          <cell r="E278">
            <v>395</v>
          </cell>
          <cell r="F278">
            <v>1903</v>
          </cell>
          <cell r="G278" t="str">
            <v>men:6, truly:5, upon:5, well:5, people:4, state:4, massachusetts:4, qualities:4, office:3, years:3</v>
          </cell>
        </row>
        <row r="279">
          <cell r="A279" t="str">
            <v>Inaugural Address (January 20, 1961)</v>
          </cell>
          <cell r="B279" t="str">
            <v>John F. Kennedy</v>
          </cell>
          <cell r="C279">
            <v>55</v>
          </cell>
          <cell r="D279">
            <v>1342</v>
          </cell>
          <cell r="E279">
            <v>545</v>
          </cell>
          <cell r="F279">
            <v>2846</v>
          </cell>
          <cell r="G279" t="str">
            <v>let:16, us:12, world:8, sides:8, new:7, pledge:5, free:5, nations:5, shall:5, power:5</v>
          </cell>
        </row>
        <row r="280">
          <cell r="A280" t="str">
            <v>State of the Union (January 30, 1961)</v>
          </cell>
          <cell r="B280" t="str">
            <v>John F. Kennedy</v>
          </cell>
          <cell r="C280">
            <v>205</v>
          </cell>
          <cell r="D280">
            <v>5166</v>
          </cell>
          <cell r="E280">
            <v>1642</v>
          </cell>
          <cell r="F280">
            <v>12744</v>
          </cell>
          <cell r="G280" t="str">
            <v>must:25, world:23, new:20, national:19, economic:16, congress:15, nations:14, us:14, program:13, years:12</v>
          </cell>
        </row>
        <row r="281">
          <cell r="A281" t="str">
            <v>Remarks on the Youth Fitness Program (February 21, 1961)</v>
          </cell>
          <cell r="B281" t="str">
            <v>John F. Kennedy</v>
          </cell>
          <cell r="C281">
            <v>36</v>
          </cell>
          <cell r="D281">
            <v>964</v>
          </cell>
          <cell r="E281">
            <v>341</v>
          </cell>
          <cell r="F281">
            <v>2189</v>
          </cell>
          <cell r="G281" t="str">
            <v>want:10, national:7, think:7, states:6, physical:6, united:6, hope:5, us:5, today:5, concerned:4</v>
          </cell>
        </row>
        <row r="282">
          <cell r="A282" t="str">
            <v>Establishment of the Peace Corps (March 1, 1961)</v>
          </cell>
          <cell r="B282" t="str">
            <v>John F. Kennedy</v>
          </cell>
          <cell r="C282">
            <v>16</v>
          </cell>
          <cell r="D282">
            <v>403</v>
          </cell>
          <cell r="E282">
            <v>198</v>
          </cell>
          <cell r="F282">
            <v>909</v>
          </cell>
          <cell r="G282" t="str">
            <v>peace:11, corps:8, people:3, men:3, life:3, easy:2, world:2, common:2, work:2, cause:2</v>
          </cell>
        </row>
        <row r="283">
          <cell r="A283" t="str">
            <v>Address to the Diplomatic Corps of Latin America (March 13, 1961)</v>
          </cell>
          <cell r="B283" t="str">
            <v>John F. Kennedy</v>
          </cell>
          <cell r="C283">
            <v>84</v>
          </cell>
          <cell r="D283">
            <v>2427</v>
          </cell>
          <cell r="E283">
            <v>843</v>
          </cell>
          <cell r="F283">
            <v>6015</v>
          </cell>
          <cell r="G283" t="str">
            <v>american:22, people:19, must:15, progress:14, help:13, hemisphere:13, effort:12, latin:11, new:10, men:9</v>
          </cell>
        </row>
        <row r="284">
          <cell r="A284" t="str">
            <v>Address to the American Association of Newspaper Editors (April 20, 1961)</v>
          </cell>
          <cell r="B284" t="str">
            <v>John F. Kennedy</v>
          </cell>
          <cell r="C284">
            <v>63</v>
          </cell>
          <cell r="D284">
            <v>1503</v>
          </cell>
          <cell r="E284">
            <v>598</v>
          </cell>
          <cell r="F284">
            <v>3444</v>
          </cell>
          <cell r="G284" t="str">
            <v>cuba:10, free:8, struggle:8, freedom:8, clear:6, country:6, must:5, nation:5, intend:5, hemisphere:5</v>
          </cell>
        </row>
        <row r="285">
          <cell r="A285" t="str">
            <v>Special Message to the Congress on Taxation (April 20, 1961)</v>
          </cell>
          <cell r="B285" t="str">
            <v>John F. Kennedy</v>
          </cell>
          <cell r="C285">
            <v>319</v>
          </cell>
          <cell r="D285">
            <v>7656</v>
          </cell>
          <cell r="E285">
            <v>1629</v>
          </cell>
          <cell r="F285">
            <v>20567</v>
          </cell>
          <cell r="G285" t="str">
            <v>tax:162, investment:62, income:61, would:52, credit:39, revenue:31, system:30, new:28, capital:24, depreciation:24</v>
          </cell>
        </row>
        <row r="286">
          <cell r="A286" t="str">
            <v>“President and the Press” Speech (April 27, 1961)</v>
          </cell>
          <cell r="B286" t="str">
            <v>John F. Kennedy</v>
          </cell>
          <cell r="C286">
            <v>96</v>
          </cell>
          <cell r="D286">
            <v>2405</v>
          </cell>
          <cell r="E286">
            <v>874</v>
          </cell>
          <cell r="F286">
            <v>5820</v>
          </cell>
          <cell r="G286" t="str">
            <v>press:16, every:14, may:9, war:9, danger:8, tonight:8, newspaper:8, would:7, public:7, secret:7</v>
          </cell>
        </row>
        <row r="287">
          <cell r="A287" t="str">
            <v>Remarks at George Washington (May 3, 1961)</v>
          </cell>
          <cell r="B287" t="str">
            <v>John F. Kennedy</v>
          </cell>
          <cell r="C287">
            <v>26</v>
          </cell>
          <cell r="D287">
            <v>612</v>
          </cell>
          <cell r="E287">
            <v>273</v>
          </cell>
          <cell r="F287">
            <v>1463</v>
          </cell>
          <cell r="G287" t="str">
            <v>university:8, president:7, years:4, free:4, harvard:4, washington:4, know:3, day:3, society:3, intimate:3</v>
          </cell>
        </row>
        <row r="288">
          <cell r="A288" t="str">
            <v>Address before the Canadian Parliament (May 17, 1961)</v>
          </cell>
          <cell r="B288" t="str">
            <v>John F. Kennedy</v>
          </cell>
          <cell r="C288">
            <v>121</v>
          </cell>
          <cell r="D288">
            <v>2940</v>
          </cell>
          <cell r="E288">
            <v>939</v>
          </cell>
          <cell r="F288">
            <v>6758</v>
          </cell>
          <cell r="G288" t="str">
            <v>us:20, free:15, common:13, nations:12, let:11, must:11, states:11, freedom:11, united:10, nato:10</v>
          </cell>
        </row>
        <row r="289">
          <cell r="A289" t="str">
            <v>The Goal of Sending a Man to the Moon (May 25, 1961)</v>
          </cell>
          <cell r="B289" t="str">
            <v>John F. Kennedy</v>
          </cell>
          <cell r="C289">
            <v>224</v>
          </cell>
          <cell r="D289">
            <v>5782</v>
          </cell>
          <cell r="E289">
            <v>1629</v>
          </cell>
          <cell r="F289">
            <v>14068</v>
          </cell>
          <cell r="G289" t="str">
            <v>new:31, congress:22, must:20, space:20, defense:19, make:18, nation:17, program:17, freedom:17, military:16</v>
          </cell>
        </row>
        <row r="290">
          <cell r="A290" t="str">
            <v>Report to the American People on Returning from Europe (June 6, 1961)</v>
          </cell>
          <cell r="B290" t="str">
            <v>John F. Kennedy</v>
          </cell>
          <cell r="C290">
            <v>270</v>
          </cell>
          <cell r="D290">
            <v>6358</v>
          </cell>
          <cell r="E290">
            <v>970</v>
          </cell>
          <cell r="F290">
            <v>14831</v>
          </cell>
          <cell r="G290" t="str">
            <v>people:28, many:24, mr:22, believe:22, khrushchev:22, world:22, us:22, freedom:20, new:18, could:18</v>
          </cell>
        </row>
        <row r="291">
          <cell r="A291" t="str">
            <v>Remarks to the Graduating Class of the US Naval Academy (June 7, 1961)</v>
          </cell>
          <cell r="B291" t="str">
            <v>John F. Kennedy</v>
          </cell>
          <cell r="C291">
            <v>46</v>
          </cell>
          <cell r="D291">
            <v>1300</v>
          </cell>
          <cell r="E291">
            <v>499</v>
          </cell>
          <cell r="F291">
            <v>3095</v>
          </cell>
          <cell r="G291" t="str">
            <v>country:13, must:9, today:8, go:6, revolution:6, military:6, states:6, united:6, world:6, far:5</v>
          </cell>
        </row>
        <row r="292">
          <cell r="A292" t="str">
            <v>Report on the Berlin Crisis (July 25, 1961)</v>
          </cell>
          <cell r="B292" t="str">
            <v>John F. Kennedy</v>
          </cell>
          <cell r="C292">
            <v>188</v>
          </cell>
          <cell r="D292">
            <v>4048</v>
          </cell>
          <cell r="E292">
            <v>1180</v>
          </cell>
          <cell r="F292">
            <v>9281</v>
          </cell>
          <cell r="G292" t="str">
            <v>berlin:34, west:21, must:20, freedom:17, peace:16, us:15, meet:12, free:12, challenge:11, defense:11</v>
          </cell>
        </row>
        <row r="293">
          <cell r="A293" t="str">
            <v>Address to the UN General Assembly (September 25, 1961)</v>
          </cell>
          <cell r="B293" t="str">
            <v>John F. Kennedy</v>
          </cell>
          <cell r="C293">
            <v>210</v>
          </cell>
          <cell r="D293">
            <v>4436</v>
          </cell>
          <cell r="E293">
            <v>1294</v>
          </cell>
          <cell r="F293">
            <v>10310</v>
          </cell>
          <cell r="G293" t="str">
            <v>nations:28, free:27, peace:26, united:22, world:21, would:21, must:19, war:18, new:17, disarmament:17</v>
          </cell>
        </row>
        <row r="294">
          <cell r="A294" t="str">
            <v>Address at the University of North Carolina (October 12, 1961)</v>
          </cell>
          <cell r="B294" t="str">
            <v>John F. Kennedy</v>
          </cell>
          <cell r="C294">
            <v>62</v>
          </cell>
          <cell r="D294">
            <v>1888</v>
          </cell>
          <cell r="E294">
            <v>690</v>
          </cell>
          <cell r="F294">
            <v>4456</v>
          </cell>
          <cell r="G294" t="str">
            <v>university:12, great:9, state:9, country:9, men:8, united:8, educated:8, would:7, give:7, states:7</v>
          </cell>
        </row>
        <row r="295">
          <cell r="A295" t="str">
            <v>Remarks at the Veterans Day Ceremony (November 11, 1961)</v>
          </cell>
          <cell r="B295" t="str">
            <v>John F. Kennedy</v>
          </cell>
          <cell r="C295">
            <v>34</v>
          </cell>
          <cell r="D295">
            <v>1031</v>
          </cell>
          <cell r="E295">
            <v>413</v>
          </cell>
          <cell r="F295">
            <v>2216</v>
          </cell>
          <cell r="G295" t="str">
            <v>war:15, day:11, men:9, world:8, first:7, peace:7, great:5, freedom:5, us:5, country:5</v>
          </cell>
        </row>
        <row r="296">
          <cell r="A296" t="str">
            <v>University of Washington’s 100th Anniversary (November 16, 1961)</v>
          </cell>
          <cell r="B296" t="str">
            <v>John F. Kennedy</v>
          </cell>
          <cell r="C296">
            <v>88</v>
          </cell>
          <cell r="D296">
            <v>2081</v>
          </cell>
          <cell r="E296">
            <v>724</v>
          </cell>
          <cell r="F296">
            <v>4717</v>
          </cell>
          <cell r="G296" t="str">
            <v>must:10, could:10, one:10, war:10, freedom:9, negotiations:9, university:8, arms:8, peace:8, nation:7</v>
          </cell>
        </row>
        <row r="297">
          <cell r="A297" t="str">
            <v>Address to the National Association of Manufacturers (December 6, 1961)</v>
          </cell>
          <cell r="B297" t="str">
            <v>John F. Kennedy</v>
          </cell>
          <cell r="C297">
            <v>216</v>
          </cell>
          <cell r="D297">
            <v>6506</v>
          </cell>
          <cell r="E297">
            <v>1545</v>
          </cell>
          <cell r="F297">
            <v>16039</v>
          </cell>
          <cell r="G297" t="str">
            <v>dollars:32, trade:27, us:27, billion:25, states:23, economic:22, world:21, united:21, new:19, must:19</v>
          </cell>
        </row>
        <row r="298">
          <cell r="A298" t="str">
            <v>Address in Miami at the Opening of the AFL-CIO Convention (December 7, 1961)</v>
          </cell>
          <cell r="B298" t="str">
            <v>John F. Kennedy</v>
          </cell>
          <cell r="C298">
            <v>155</v>
          </cell>
          <cell r="D298">
            <v>4151</v>
          </cell>
          <cell r="E298">
            <v>980</v>
          </cell>
          <cell r="F298">
            <v>9429</v>
          </cell>
          <cell r="G298" t="str">
            <v>labor:26, country:24, movement:23, want:18, people:18, freedom:16, world:15, states:14, united:14, trade:12</v>
          </cell>
        </row>
        <row r="299">
          <cell r="A299" t="str">
            <v>Remarks to a U.N. Delegation of Women (December 11, 1961)</v>
          </cell>
          <cell r="B299" t="str">
            <v>John F. Kennedy</v>
          </cell>
          <cell r="C299">
            <v>18</v>
          </cell>
          <cell r="D299">
            <v>461</v>
          </cell>
          <cell r="E299">
            <v>198</v>
          </cell>
          <cell r="F299">
            <v>973</v>
          </cell>
          <cell r="G299" t="str">
            <v>united:9, want:7, nations:6, know:4, come:4, world:3, new:3, york:3, think:3, country:3</v>
          </cell>
        </row>
        <row r="300">
          <cell r="A300" t="str">
            <v>State of the Union Address (January 11, 1962)</v>
          </cell>
          <cell r="B300" t="str">
            <v>John F. Kennedy</v>
          </cell>
          <cell r="C300">
            <v>263</v>
          </cell>
          <cell r="D300">
            <v>6387</v>
          </cell>
          <cell r="E300">
            <v>1957</v>
          </cell>
          <cell r="F300">
            <v>15446</v>
          </cell>
          <cell r="G300" t="str">
            <v>new:41, nations:19, free:18, world:18, us:18, year:17, congress:17, united:16, strength:15, nation:14</v>
          </cell>
        </row>
        <row r="301">
          <cell r="A301" t="str">
            <v>Address at the University of California, Berkley (March 23, 1962)</v>
          </cell>
          <cell r="B301" t="str">
            <v>John F. Kennedy</v>
          </cell>
          <cell r="C301">
            <v>96</v>
          </cell>
          <cell r="D301">
            <v>2237</v>
          </cell>
          <cell r="E301">
            <v>787</v>
          </cell>
          <cell r="F301">
            <v>5492</v>
          </cell>
          <cell r="G301" t="str">
            <v>world:34, knowledge:13, must:12, us:12, national:10, great:9, today:9, nations:9, pursuit:8, university:8</v>
          </cell>
        </row>
        <row r="302">
          <cell r="A302" t="str">
            <v>Remarks at West Point (June 6, 1962)</v>
          </cell>
          <cell r="B302" t="str">
            <v>John F. Kennedy</v>
          </cell>
          <cell r="C302">
            <v>78</v>
          </cell>
          <cell r="D302">
            <v>2348</v>
          </cell>
          <cell r="E302">
            <v>756</v>
          </cell>
          <cell r="F302">
            <v>5598</v>
          </cell>
          <cell r="G302" t="str">
            <v>military:17, country:13, men:10, may:10, war:9, years:8, graduates:8, must:7, days:7, many:7</v>
          </cell>
        </row>
        <row r="303">
          <cell r="A303" t="str">
            <v>Yale University Commencement (June 11, 1962)</v>
          </cell>
          <cell r="B303" t="str">
            <v>John F. Kennedy</v>
          </cell>
          <cell r="C303">
            <v>155</v>
          </cell>
          <cell r="D303">
            <v>3827</v>
          </cell>
          <cell r="E303">
            <v>1158</v>
          </cell>
          <cell r="F303">
            <v>9288</v>
          </cell>
          <cell r="G303" t="str">
            <v>problems:20, government:18, world:16, federal:15, national:15, new:14, confidence:14, yale:13, economy:13, budget:13</v>
          </cell>
        </row>
        <row r="304">
          <cell r="A304" t="str">
            <v>Address on the Space Effort (September 12, 1962)</v>
          </cell>
          <cell r="B304" t="str">
            <v>John F. Kennedy</v>
          </cell>
          <cell r="C304">
            <v>83</v>
          </cell>
          <cell r="D304">
            <v>2201</v>
          </cell>
          <cell r="E304">
            <v>773</v>
          </cell>
          <cell r="F304">
            <v>4768</v>
          </cell>
          <cell r="G304" t="str">
            <v>new:22, space:22, years:11, man:10, knowledge:9, first:8, us:8, moon:7, great:6, science:6</v>
          </cell>
        </row>
        <row r="305">
          <cell r="A305" t="str">
            <v>Address on the Situation at the University of Mississippi (September 30, 1962)</v>
          </cell>
          <cell r="B305" t="str">
            <v>John F. Kennedy</v>
          </cell>
          <cell r="C305">
            <v>41</v>
          </cell>
          <cell r="D305">
            <v>1134</v>
          </cell>
          <cell r="E305">
            <v>436</v>
          </cell>
          <cell r="F305">
            <v>2751</v>
          </cell>
          <cell r="G305" t="str">
            <v>law:12, court:10, judge:9, mississippi:9, university:8, state:8, united:6, nation:6, would:5, states:5</v>
          </cell>
        </row>
        <row r="306">
          <cell r="A306" t="str">
            <v>Address on the Buildup of Arms in Cuba (October 22, 1962)</v>
          </cell>
          <cell r="B306" t="str">
            <v>John F. Kennedy</v>
          </cell>
          <cell r="C306">
            <v>86</v>
          </cell>
          <cell r="D306">
            <v>2404</v>
          </cell>
          <cell r="E306">
            <v>811</v>
          </cell>
          <cell r="F306">
            <v>5895</v>
          </cell>
          <cell r="G306" t="str">
            <v>soviet:23, cuba:19, weapons:14, nation:12, world:12, hemisphere:12, nations:11, nuclear:11, missiles:11, threat:10</v>
          </cell>
        </row>
        <row r="307">
          <cell r="A307" t="str">
            <v>State of the Union Address (January 14, 1963)</v>
          </cell>
          <cell r="B307" t="str">
            <v>John F. Kennedy</v>
          </cell>
          <cell r="C307">
            <v>220</v>
          </cell>
          <cell r="D307">
            <v>5328</v>
          </cell>
          <cell r="E307">
            <v>1611</v>
          </cell>
          <cell r="F307">
            <v>12561</v>
          </cell>
          <cell r="G307" t="str">
            <v>world:23, nations:21, free:19, tax:19, defense:17, new:16, years:15, year:15, peace:15, alliance:14</v>
          </cell>
        </row>
        <row r="308">
          <cell r="A308" t="str">
            <v>90th Anniversary of Vanderbilt University (May 18, 1963)</v>
          </cell>
          <cell r="B308" t="str">
            <v>John F. Kennedy</v>
          </cell>
          <cell r="C308">
            <v>79</v>
          </cell>
          <cell r="D308">
            <v>2011</v>
          </cell>
          <cell r="E308">
            <v>679</v>
          </cell>
          <cell r="F308">
            <v>4844</v>
          </cell>
          <cell r="G308" t="str">
            <v>educated:13, vanderbilt:11, university:11, law:10, obligation:10, one:10, learning:10, citizen:10, state:9, rights:8</v>
          </cell>
        </row>
        <row r="309">
          <cell r="A309" t="str">
            <v>Remarks at U.S. Air Force Academy (June 5, 1963)</v>
          </cell>
          <cell r="B309" t="str">
            <v>John F. Kennedy</v>
          </cell>
          <cell r="C309">
            <v>66</v>
          </cell>
          <cell r="D309">
            <v>2182</v>
          </cell>
          <cell r="E309">
            <v>765</v>
          </cell>
          <cell r="F309">
            <v>5388</v>
          </cell>
          <cell r="G309" t="str">
            <v>military:14, new:12, country:12, air:12, force:11, policy:9, today:8, service:8, need:7, freedom:7</v>
          </cell>
        </row>
        <row r="310">
          <cell r="A310" t="str">
            <v>American University Commencement (June 10, 1963)</v>
          </cell>
          <cell r="B310" t="str">
            <v>John F. Kennedy</v>
          </cell>
          <cell r="C310">
            <v>152</v>
          </cell>
          <cell r="D310">
            <v>3386</v>
          </cell>
          <cell r="E310">
            <v>1084</v>
          </cell>
          <cell r="F310">
            <v>7861</v>
          </cell>
          <cell r="G310" t="str">
            <v>peace:44, war:24, world:21, us:16, nations:15, must:12, toward:12, many:12, would:11, soviet:11</v>
          </cell>
        </row>
        <row r="311">
          <cell r="A311" t="str">
            <v>Address on Civil Rights (June 11, 1963)</v>
          </cell>
          <cell r="B311" t="str">
            <v>John F. Kennedy</v>
          </cell>
          <cell r="C311">
            <v>79</v>
          </cell>
          <cell r="D311">
            <v>1993</v>
          </cell>
          <cell r="E311">
            <v>643</v>
          </cell>
          <cell r="F311">
            <v>4601</v>
          </cell>
          <cell r="G311" t="str">
            <v>every:16, american:12, right:12, equal:10, many:9, chance:9, country:8, public:7, free:7, one:7</v>
          </cell>
        </row>
        <row r="312">
          <cell r="A312" t="str">
            <v>“Ich bin ein Berliner” Speech (June 26, 1963)</v>
          </cell>
          <cell r="B312" t="str">
            <v>John F. Kennedy</v>
          </cell>
          <cell r="C312">
            <v>27</v>
          </cell>
          <cell r="D312">
            <v>673</v>
          </cell>
          <cell r="E312">
            <v>262</v>
          </cell>
          <cell r="F312">
            <v>1469</v>
          </cell>
          <cell r="G312" t="str">
            <v>berlin:10, free:8, come:7, city:7, freedom:7, world:6, years:5, people:5, let:5, say:5</v>
          </cell>
        </row>
        <row r="313">
          <cell r="A313" t="str">
            <v>Address on the Nuclear Test Ban Treaty (July 26, 1963)</v>
          </cell>
          <cell r="B313" t="str">
            <v>John F. Kennedy</v>
          </cell>
          <cell r="C313">
            <v>129</v>
          </cell>
          <cell r="D313">
            <v>3103</v>
          </cell>
          <cell r="E313">
            <v>915</v>
          </cell>
          <cell r="F313">
            <v>7257</v>
          </cell>
          <cell r="G313" t="str">
            <v>nuclear:39, treaty:30, nations:20, world:19, weapons:18, war:17, testing:16, would:15, tests:15, step:13</v>
          </cell>
        </row>
        <row r="314">
          <cell r="A314" t="str">
            <v>Address to the UN General Assembly (September 20, 1963)</v>
          </cell>
          <cell r="B314" t="str">
            <v>John F. Kennedy</v>
          </cell>
          <cell r="C314">
            <v>162</v>
          </cell>
          <cell r="D314">
            <v>3503</v>
          </cell>
          <cell r="E314">
            <v>1112</v>
          </cell>
          <cell r="F314">
            <v>8304</v>
          </cell>
          <cell r="G314" t="str">
            <v>united:37, nations:34, must:23, world:20, new:19, peace:19, us:15, people:15, nuclear:13, states:12</v>
          </cell>
        </row>
        <row r="315">
          <cell r="A315" t="str">
            <v>Address at the Mormon Tabernacle (September 26, 1963)</v>
          </cell>
          <cell r="B315" t="str">
            <v>John F. Kennedy</v>
          </cell>
          <cell r="C315">
            <v>126</v>
          </cell>
          <cell r="D315">
            <v>3746</v>
          </cell>
          <cell r="E315">
            <v>1006</v>
          </cell>
          <cell r="F315">
            <v>8765</v>
          </cell>
          <cell r="G315" t="str">
            <v>united:40, world:38, states:37, country:22, us:20, one:15, would:15, policy:12, must:11, years:11</v>
          </cell>
        </row>
        <row r="316">
          <cell r="A316" t="str">
            <v>Remarks at Amherst College (October 26, 1963)</v>
          </cell>
          <cell r="B316" t="str">
            <v>John F. Kennedy</v>
          </cell>
          <cell r="C316">
            <v>79</v>
          </cell>
          <cell r="D316">
            <v>1858</v>
          </cell>
          <cell r="E316">
            <v>648</v>
          </cell>
          <cell r="F316">
            <v>4530</v>
          </cell>
          <cell r="G316" t="str">
            <v>power:11, great:10, frost:10, mr:9, robert:9, college:9, artist:8, look:8, percent:8, must:7</v>
          </cell>
        </row>
        <row r="317">
          <cell r="A317" t="str">
            <v>First Inaugural Address (January 20, 1953)</v>
          </cell>
          <cell r="B317" t="str">
            <v>Dwight D. Eisenhower</v>
          </cell>
          <cell r="C317">
            <v>129</v>
          </cell>
          <cell r="D317">
            <v>2445</v>
          </cell>
          <cell r="E317">
            <v>863</v>
          </cell>
          <cell r="F317">
            <v>5636</v>
          </cell>
          <cell r="G317" t="str">
            <v>free:21, world:14, faith:13, peace:12, shall:11, us:11, upon:10, strength:10, freedom:10, must:9</v>
          </cell>
        </row>
        <row r="318">
          <cell r="A318" t="str">
            <v>Chance for Peace (April 16, 1953)</v>
          </cell>
          <cell r="B318" t="str">
            <v>Dwight D. Eisenhower</v>
          </cell>
          <cell r="C318">
            <v>152</v>
          </cell>
          <cell r="D318">
            <v>2893</v>
          </cell>
          <cell r="E318">
            <v>889</v>
          </cell>
          <cell r="F318">
            <v>6535</v>
          </cell>
          <cell r="G318" t="str">
            <v>world:38, nations:28, free:22, peace:21, soviet:20, upon:18, united:14, way:12, war:12, would:11</v>
          </cell>
        </row>
        <row r="319">
          <cell r="A319" t="str">
            <v>Atoms for Peace (December 8, 1953)</v>
          </cell>
          <cell r="B319" t="str">
            <v>Dwight D. Eisenhower</v>
          </cell>
          <cell r="C319">
            <v>119</v>
          </cell>
          <cell r="D319">
            <v>3032</v>
          </cell>
          <cell r="E319">
            <v>969</v>
          </cell>
          <cell r="F319">
            <v>7434</v>
          </cell>
          <cell r="G319" t="str">
            <v>united:33, atomic:31, states:27, would:25, great:20, world:18, nations:14, peace:14, one:11, assembly:11</v>
          </cell>
        </row>
        <row r="320">
          <cell r="A320" t="str">
            <v>Republican National Convention (August 23, 1956)</v>
          </cell>
          <cell r="B320" t="str">
            <v>Dwight D. Eisenhower</v>
          </cell>
          <cell r="C320">
            <v>190</v>
          </cell>
          <cell r="D320">
            <v>4309</v>
          </cell>
          <cell r="E320">
            <v>1333</v>
          </cell>
          <cell r="F320">
            <v>10325</v>
          </cell>
          <cell r="G320" t="str">
            <v>party:30, future:22, must:19, world:19, people:18, republican:17, one:16, principle:14, us:14, years:13</v>
          </cell>
        </row>
        <row r="321">
          <cell r="A321" t="str">
            <v>Eisenhower Doctrine (January 5, 1957)</v>
          </cell>
          <cell r="B321" t="str">
            <v>Dwight D. Eisenhower</v>
          </cell>
          <cell r="C321">
            <v>163</v>
          </cell>
          <cell r="D321">
            <v>3417</v>
          </cell>
          <cell r="E321">
            <v>1003</v>
          </cell>
          <cell r="F321">
            <v>8847</v>
          </cell>
          <cell r="G321" t="str">
            <v>nations:42, united:38, east:29, would:27, middle:25, states:22, area:21, independence:16, security:16, soviet:15</v>
          </cell>
        </row>
        <row r="322">
          <cell r="A322" t="str">
            <v>Farewell Address (January 17, 1961)</v>
          </cell>
          <cell r="B322" t="str">
            <v>Dwight D. Eisenhower</v>
          </cell>
          <cell r="C322">
            <v>83</v>
          </cell>
          <cell r="D322">
            <v>1831</v>
          </cell>
          <cell r="E322">
            <v>761</v>
          </cell>
          <cell r="F322">
            <v>4563</v>
          </cell>
          <cell r="G322" t="str">
            <v>must:10, peace:9, world:8, every:7, military:7, balance:7, may:6, nations:6, government:6, new:5</v>
          </cell>
        </row>
        <row r="323">
          <cell r="A323" t="str">
            <v>First Speech to Congress (April 16, 1945)</v>
          </cell>
          <cell r="B323" t="str">
            <v>Harry S. Truman</v>
          </cell>
          <cell r="C323">
            <v>115</v>
          </cell>
          <cell r="D323">
            <v>1866</v>
          </cell>
          <cell r="E323">
            <v>676</v>
          </cell>
          <cell r="F323">
            <v>4424</v>
          </cell>
          <cell r="G323" t="str">
            <v>world:20, must:19, peace:19, nations:12, america:11, people:10, hope:9, united:8, never:7, freedom:7</v>
          </cell>
        </row>
        <row r="324">
          <cell r="A324" t="str">
            <v>Announcing the Surrender of Germany (May 8, 1945)</v>
          </cell>
          <cell r="B324" t="str">
            <v>Harry S. Truman</v>
          </cell>
          <cell r="C324">
            <v>32</v>
          </cell>
          <cell r="D324">
            <v>699</v>
          </cell>
          <cell r="E324">
            <v>310</v>
          </cell>
          <cell r="F324">
            <v>1542</v>
          </cell>
          <cell r="G324" t="str">
            <v>us:9, victory:6, won:5, united:5, peace:5, day:4, world:4, must:4, work:4, upon:4</v>
          </cell>
        </row>
        <row r="325">
          <cell r="A325" t="str">
            <v>Statement by the President Announcing the Use of the A-Bomb at Hiroshima (August 6, 1945)</v>
          </cell>
          <cell r="B325" t="str">
            <v>Harry S. Truman</v>
          </cell>
          <cell r="C325">
            <v>54</v>
          </cell>
          <cell r="D325">
            <v>1154</v>
          </cell>
          <cell r="E325">
            <v>480</v>
          </cell>
          <cell r="F325">
            <v>2779</v>
          </cell>
          <cell r="G325" t="str">
            <v>atomic:11, power:11, many:8, bomb:7, war:7, states:6, united:6, production:5, energy:5, knowledge:5</v>
          </cell>
        </row>
        <row r="326">
          <cell r="A326" t="str">
            <v>Announcing the Surrender of Japan (September 1, 1945)</v>
          </cell>
          <cell r="B326" t="str">
            <v>Harry S. Truman</v>
          </cell>
          <cell r="C326">
            <v>55</v>
          </cell>
          <cell r="D326">
            <v>1248</v>
          </cell>
          <cell r="E326">
            <v>459</v>
          </cell>
          <cell r="F326">
            <v>2772</v>
          </cell>
          <cell r="G326" t="str">
            <v>day:14, us:11, victory:10, world:10, men:8, war:7, years:6, thoughts:6, liberty:5, overcome:5</v>
          </cell>
        </row>
        <row r="327">
          <cell r="A327" t="str">
            <v>Navy Day Address (October 27, 1945)</v>
          </cell>
          <cell r="B327" t="str">
            <v>Harry S. Truman</v>
          </cell>
          <cell r="C327">
            <v>134</v>
          </cell>
          <cell r="D327">
            <v>2577</v>
          </cell>
          <cell r="E327">
            <v>828</v>
          </cell>
          <cell r="F327">
            <v>6023</v>
          </cell>
          <cell r="G327" t="str">
            <v>world:26, united:21, nations:17, states:16, peace:15, must:13, policy:13, shall:12, force:11, great:9</v>
          </cell>
        </row>
        <row r="328">
          <cell r="A328" t="str">
            <v>Truman Doctrine (March 12, 1947)</v>
          </cell>
          <cell r="B328" t="str">
            <v>Harry S. Truman</v>
          </cell>
          <cell r="C328">
            <v>110</v>
          </cell>
          <cell r="D328">
            <v>2198</v>
          </cell>
          <cell r="E328">
            <v>710</v>
          </cell>
          <cell r="F328">
            <v>5587</v>
          </cell>
          <cell r="G328" t="str">
            <v>greece:34, united:22, greek:17, government:17, turkey:16, states:15, assistance:14, free:14, upon:12, must:11</v>
          </cell>
        </row>
        <row r="329">
          <cell r="A329" t="str">
            <v>On the Veto of the Taft-Hartley Bill (June 20, 1947)</v>
          </cell>
          <cell r="B329" t="str">
            <v>Harry S. Truman</v>
          </cell>
          <cell r="C329">
            <v>92</v>
          </cell>
          <cell r="D329">
            <v>1785</v>
          </cell>
          <cell r="E329">
            <v>567</v>
          </cell>
          <cell r="F329">
            <v>4147</v>
          </cell>
          <cell r="G329" t="str">
            <v>bill:61, would:41, labor:19, unions:11, tafthartley:11, people:10, management:9, workers:9, congress:9, relations:8</v>
          </cell>
        </row>
        <row r="330">
          <cell r="A330" t="str">
            <v>Address before the NAACP (June 29, 1947)</v>
          </cell>
          <cell r="B330" t="str">
            <v>Harry S. Truman</v>
          </cell>
          <cell r="C330">
            <v>62</v>
          </cell>
          <cell r="D330">
            <v>1224</v>
          </cell>
          <cell r="E330">
            <v>495</v>
          </cell>
          <cell r="F330">
            <v>2968</v>
          </cell>
          <cell r="G330" t="str">
            <v>rights:16, must:14, civil:11, people:9, government:8, freedom:8, americans:7, every:5, citizens:5, make:5</v>
          </cell>
        </row>
        <row r="331">
          <cell r="A331" t="str">
            <v>Democratic National Convention (July 15, 1948)</v>
          </cell>
          <cell r="B331" t="str">
            <v>Harry S. Truman</v>
          </cell>
          <cell r="C331">
            <v>147</v>
          </cell>
          <cell r="D331">
            <v>2680</v>
          </cell>
          <cell r="E331">
            <v>726</v>
          </cell>
          <cell r="F331">
            <v>5897</v>
          </cell>
          <cell r="G331" t="str">
            <v>congress:24, party:19, bill:17, people:17, republican:16, platform:15, time:14, democratic:12, get:11, 80th:9</v>
          </cell>
        </row>
        <row r="332">
          <cell r="A332" t="str">
            <v>Whistlestop Tour in Trenton, Missouri (September 18, 1948)</v>
          </cell>
          <cell r="B332" t="str">
            <v>Harry S. Truman</v>
          </cell>
          <cell r="C332">
            <v>35</v>
          </cell>
          <cell r="D332">
            <v>782</v>
          </cell>
          <cell r="E332">
            <v>284</v>
          </cell>
          <cell r="F332">
            <v>1672</v>
          </cell>
          <cell r="G332" t="str">
            <v>state:7, going:6, missouri:5, people:5, great:5, government:4, working:4, interests:4, one:3, certainly:3</v>
          </cell>
        </row>
        <row r="333">
          <cell r="A333" t="str">
            <v>Victory Celebration (November 3, 1948)</v>
          </cell>
          <cell r="B333" t="str">
            <v>Harry S. Truman</v>
          </cell>
          <cell r="C333">
            <v>12</v>
          </cell>
          <cell r="D333">
            <v>282</v>
          </cell>
          <cell r="E333">
            <v>123</v>
          </cell>
          <cell r="F333">
            <v>630</v>
          </cell>
          <cell r="G333" t="str">
            <v>want:3, thank:3, much:3, great:3, responsibility:3, democratic:3, people:2, cant:2, welfare:2, carry:2</v>
          </cell>
        </row>
        <row r="334">
          <cell r="A334" t="str">
            <v>Inaugural Address (January 20, 1949)</v>
          </cell>
          <cell r="B334" t="str">
            <v>Harry S. Truman</v>
          </cell>
          <cell r="C334">
            <v>118</v>
          </cell>
          <cell r="D334">
            <v>2263</v>
          </cell>
          <cell r="E334">
            <v>745</v>
          </cell>
          <cell r="F334">
            <v>5497</v>
          </cell>
          <cell r="G334" t="str">
            <v>nations:22, world:22, peace:13, people:12, freedom:12, free:11, united:10, must:9, democracy:9, peoples:9</v>
          </cell>
        </row>
        <row r="335">
          <cell r="A335" t="str">
            <v>Report to the American People on Korea (April 11, 1951)</v>
          </cell>
          <cell r="B335" t="str">
            <v>Harry S. Truman</v>
          </cell>
          <cell r="C335">
            <v>148</v>
          </cell>
          <cell r="D335">
            <v>2448</v>
          </cell>
          <cell r="E335">
            <v>664</v>
          </cell>
          <cell r="F335">
            <v>5825</v>
          </cell>
          <cell r="G335" t="str">
            <v>korea:31, war:23, world:22, aggression:17, united:15, may:15, communist:15, peace:15, attack:13, nations:13</v>
          </cell>
        </row>
        <row r="336">
          <cell r="A336" t="str">
            <v>Columbia Scholastic Press Association (March 15, 1952)</v>
          </cell>
          <cell r="B336" t="str">
            <v>Harry S. Truman</v>
          </cell>
          <cell r="C336">
            <v>106</v>
          </cell>
          <cell r="D336">
            <v>1948</v>
          </cell>
          <cell r="E336">
            <v>554</v>
          </cell>
          <cell r="F336">
            <v>4242</v>
          </cell>
          <cell r="G336" t="str">
            <v>world:17, great:16, people:15, us:9, want:8, accomplish:8, one:8, convention:8, country:8, government:8</v>
          </cell>
        </row>
        <row r="337">
          <cell r="A337" t="str">
            <v>Jefferson-Jackson Day Dinner (March 29, 1952)</v>
          </cell>
          <cell r="B337" t="str">
            <v>Harry S. Truman</v>
          </cell>
          <cell r="C337">
            <v>201</v>
          </cell>
          <cell r="D337">
            <v>3713</v>
          </cell>
          <cell r="E337">
            <v>929</v>
          </cell>
          <cell r="F337">
            <v>8680</v>
          </cell>
          <cell r="G337" t="str">
            <v>republicans:33, people:25, republican:23, government:20, democratic:18, good:18, country:17, party:16, dont:12, say:12</v>
          </cell>
        </row>
        <row r="338">
          <cell r="A338" t="str">
            <v>Rear Platform Remarks (October 22, 1952)</v>
          </cell>
          <cell r="B338" t="str">
            <v>Harry S. Truman</v>
          </cell>
          <cell r="C338">
            <v>71</v>
          </cell>
          <cell r="D338">
            <v>1250</v>
          </cell>
          <cell r="E338">
            <v>395</v>
          </cell>
          <cell r="F338">
            <v>2697</v>
          </cell>
          <cell r="G338" t="str">
            <v>people:15, republican:7, country:7, vote:7, tell:6, remember:6, time:6, platform:5, read:5, know:5</v>
          </cell>
        </row>
        <row r="339">
          <cell r="A339" t="str">
            <v>Farewell Address (January 15, 1953)</v>
          </cell>
          <cell r="B339" t="str">
            <v>Harry S. Truman</v>
          </cell>
          <cell r="C339">
            <v>207</v>
          </cell>
          <cell r="D339">
            <v>3704</v>
          </cell>
          <cell r="E339">
            <v>1039</v>
          </cell>
          <cell r="F339">
            <v>8066</v>
          </cell>
          <cell r="G339" t="str">
            <v>world:28, president:21, people:19, house:18, war:16, free:15, office:12, time:12, would:11, years:10</v>
          </cell>
        </row>
        <row r="340">
          <cell r="A340" t="str">
            <v>First Inaugural Address (March 4, 1933)</v>
          </cell>
          <cell r="B340" t="str">
            <v>Franklin D. Roosevelt</v>
          </cell>
          <cell r="C340">
            <v>86</v>
          </cell>
          <cell r="D340">
            <v>1896</v>
          </cell>
          <cell r="E340">
            <v>716</v>
          </cell>
          <cell r="F340">
            <v>4547</v>
          </cell>
          <cell r="G340" t="str">
            <v>national:10, must:8, may:8, people:8, shall:7, helped:7, leadership:7, action:6, world:6, us:6</v>
          </cell>
        </row>
        <row r="341">
          <cell r="A341" t="str">
            <v>Fireside Chat 1: On the Banking Crisis (March 12, 1933)</v>
          </cell>
          <cell r="B341" t="str">
            <v>Franklin D. Roosevelt</v>
          </cell>
          <cell r="C341">
            <v>73</v>
          </cell>
          <cell r="D341">
            <v>1787</v>
          </cell>
          <cell r="E341">
            <v>575</v>
          </cell>
          <cell r="F341">
            <v>4314</v>
          </cell>
          <cell r="G341" t="str">
            <v>banks:31, bank:19, currency:12, money:9, people:9, course:7, part:7, good:6, banking:6, state:6</v>
          </cell>
        </row>
        <row r="342">
          <cell r="A342" t="str">
            <v>Fireside Chat 2: On Progress During the First Two Months (May 7, 1933)</v>
          </cell>
          <cell r="B342" t="str">
            <v>Franklin D. Roosevelt</v>
          </cell>
          <cell r="C342">
            <v>116</v>
          </cell>
          <cell r="D342">
            <v>2955</v>
          </cell>
          <cell r="E342">
            <v>916</v>
          </cell>
          <cell r="F342">
            <v>7147</v>
          </cell>
          <cell r="G342" t="str">
            <v>government:18, gold:14, would:13, country:12, people:12, congress:11, industry:10, us:10, great:7, prevent:7</v>
          </cell>
        </row>
        <row r="343">
          <cell r="A343" t="str">
            <v>Fireside Chat 3: On the National Recovery Administration (July 24, 1933)</v>
          </cell>
          <cell r="B343" t="str">
            <v>Franklin D. Roosevelt</v>
          </cell>
          <cell r="C343">
            <v>122</v>
          </cell>
          <cell r="D343">
            <v>2966</v>
          </cell>
          <cell r="E343">
            <v>895</v>
          </cell>
          <cell r="F343">
            <v>7000</v>
          </cell>
          <cell r="G343" t="str">
            <v>people:18, great:13, wages:12, industry:11, employers:11, work:10, half:10, one:10, plan:9, act:9</v>
          </cell>
        </row>
        <row r="344">
          <cell r="A344" t="str">
            <v>Fireside Chat 4: On Economic Progress (October 22, 1933)</v>
          </cell>
          <cell r="B344" t="str">
            <v>Franklin D. Roosevelt</v>
          </cell>
          <cell r="C344">
            <v>107</v>
          </cell>
          <cell r="D344">
            <v>2701</v>
          </cell>
          <cell r="E344">
            <v>807</v>
          </cell>
          <cell r="F344">
            <v>6410</v>
          </cell>
          <cell r="G344" t="str">
            <v>work:13, people:13, every:12, one:12, states:11, prices:10, credit:9, price:9, government:9, industry:9</v>
          </cell>
        </row>
        <row r="345">
          <cell r="A345" t="str">
            <v>Fireside Chat 5: On Addressing the Critics (June 28, 1934)</v>
          </cell>
          <cell r="B345" t="str">
            <v>Franklin D. Roosevelt</v>
          </cell>
          <cell r="C345">
            <v>105</v>
          </cell>
          <cell r="D345">
            <v>2515</v>
          </cell>
          <cell r="E345">
            <v>878</v>
          </cell>
          <cell r="F345">
            <v>6272</v>
          </cell>
          <cell r="G345" t="str">
            <v>new:12, government:10, every:9, old:8, great:7, building:7, modern:7, national:7, life:7, year:6</v>
          </cell>
        </row>
        <row r="346">
          <cell r="A346" t="str">
            <v>Fireside Chat 6: On Government and Capitalism (September 30, 1934)</v>
          </cell>
          <cell r="B346" t="str">
            <v>Franklin D. Roosevelt</v>
          </cell>
          <cell r="C346">
            <v>106</v>
          </cell>
          <cell r="D346">
            <v>3155</v>
          </cell>
          <cell r="E346">
            <v>977</v>
          </cell>
          <cell r="F346">
            <v>8059</v>
          </cell>
          <cell r="G346" t="str">
            <v>industrial:16, great:15, recovery:14, labor:13, government:13, public:12, new:11, business:9, england:8, may:8</v>
          </cell>
        </row>
        <row r="347">
          <cell r="A347" t="str">
            <v>Fireside Chat 7: On the Works Relief Program and Social Security Act (April 28, 1935)</v>
          </cell>
          <cell r="B347" t="str">
            <v>Franklin D. Roosevelt</v>
          </cell>
          <cell r="C347">
            <v>135</v>
          </cell>
          <cell r="D347">
            <v>3088</v>
          </cell>
          <cell r="E347">
            <v>941</v>
          </cell>
          <cell r="F347">
            <v>7807</v>
          </cell>
          <cell r="G347" t="str">
            <v>work:22, relief:15, public:14, government:13, people:13, every:12, congress:11, program:10, years:10, nation:10</v>
          </cell>
        </row>
        <row r="348">
          <cell r="A348" t="str">
            <v>Fireside Chat 8: On Farmers and Laborers (September 6, 1936)</v>
          </cell>
          <cell r="B348" t="str">
            <v>Franklin D. Roosevelt</v>
          </cell>
          <cell r="C348">
            <v>137</v>
          </cell>
          <cell r="D348">
            <v>3193</v>
          </cell>
          <cell r="E348">
            <v>940</v>
          </cell>
          <cell r="F348">
            <v>7619</v>
          </cell>
          <cell r="G348" t="str">
            <v>work:22, drought:21, workers:18, government:18, employment:15, federal:13, state:13, water:12, local:12, must:11</v>
          </cell>
        </row>
        <row r="349">
          <cell r="A349" t="str">
            <v>Speech at Madison Square Garden (October 31, 1936)</v>
          </cell>
          <cell r="B349" t="str">
            <v>Franklin D. Roosevelt</v>
          </cell>
          <cell r="C349">
            <v>125</v>
          </cell>
          <cell r="D349">
            <v>2433</v>
          </cell>
          <cell r="E349">
            <v>815</v>
          </cell>
          <cell r="F349">
            <v>5663</v>
          </cell>
          <cell r="G349" t="str">
            <v>peace:15, years:12, nation:12, government:12, continue:10, today:8, course:8, american:8, people:8, war:8</v>
          </cell>
        </row>
        <row r="350">
          <cell r="A350" t="str">
            <v>Second Inaugural Address (January 20, 1937)</v>
          </cell>
          <cell r="B350" t="str">
            <v>Franklin D. Roosevelt</v>
          </cell>
          <cell r="C350">
            <v>96</v>
          </cell>
          <cell r="D350">
            <v>1802</v>
          </cell>
          <cell r="E350">
            <v>685</v>
          </cell>
          <cell r="F350">
            <v>4246</v>
          </cell>
          <cell r="G350" t="str">
            <v>government:15, people:11, nation:9, men:8, democracy:8, good:8, see:8, progress:7, power:7, new:6</v>
          </cell>
        </row>
        <row r="351">
          <cell r="A351" t="str">
            <v>Fireside Chat 9: On “Court-Packing” (March 9, 1937)</v>
          </cell>
          <cell r="B351" t="str">
            <v>Franklin D. Roosevelt</v>
          </cell>
          <cell r="C351">
            <v>169</v>
          </cell>
          <cell r="D351">
            <v>4040</v>
          </cell>
          <cell r="E351">
            <v>1043</v>
          </cell>
          <cell r="F351">
            <v>9824</v>
          </cell>
          <cell r="G351" t="str">
            <v>court:41, constitution:29, would:24, amendment:23, justices:20, congress:20, states:16, courts:15, years:14, justice:14</v>
          </cell>
        </row>
        <row r="352">
          <cell r="A352" t="str">
            <v>Quarantine Speech (October 5, 1937)</v>
          </cell>
          <cell r="B352" t="str">
            <v>Franklin D. Roosevelt</v>
          </cell>
          <cell r="C352">
            <v>67</v>
          </cell>
          <cell r="D352">
            <v>1854</v>
          </cell>
          <cell r="E352">
            <v>683</v>
          </cell>
          <cell r="F352">
            <v>4460</v>
          </cell>
          <cell r="G352" t="str">
            <v>peace:23, nations:21, world:20, must:13, war:10, every:9, international:9, may:8, nation:7, security:7</v>
          </cell>
        </row>
        <row r="353">
          <cell r="A353" t="str">
            <v>Fireside Chat 10: On New Legislation (October 12, 1937)</v>
          </cell>
          <cell r="B353" t="str">
            <v>Franklin D. Roosevelt</v>
          </cell>
          <cell r="C353">
            <v>129</v>
          </cell>
          <cell r="D353">
            <v>3252</v>
          </cell>
          <cell r="E353">
            <v>961</v>
          </cell>
          <cell r="F353">
            <v>7763</v>
          </cell>
          <cell r="G353" t="str">
            <v>government:21, nation:15, world:13, business:13, want:12, people:12, land:12, many:11, country:11, make:11</v>
          </cell>
        </row>
        <row r="354">
          <cell r="A354" t="str">
            <v>Fireside Chat 11: On the Unemployment Census (November 14, 1937)</v>
          </cell>
          <cell r="B354" t="str">
            <v>Franklin D. Roosevelt</v>
          </cell>
          <cell r="C354">
            <v>62</v>
          </cell>
          <cell r="D354">
            <v>1617</v>
          </cell>
          <cell r="E354">
            <v>533</v>
          </cell>
          <cell r="F354">
            <v>3884</v>
          </cell>
          <cell r="G354" t="str">
            <v>unemployed:17, unemployment:15, work:14, facts:9, people:9, nation:8, national:8, workers:8, help:7, industry:7</v>
          </cell>
        </row>
        <row r="355">
          <cell r="A355" t="str">
            <v>Fireside Chat 12: On the Recession (April 14, 1938)</v>
          </cell>
          <cell r="B355" t="str">
            <v>Franklin D. Roosevelt</v>
          </cell>
          <cell r="C355">
            <v>168</v>
          </cell>
          <cell r="D355">
            <v>4575</v>
          </cell>
          <cell r="E355">
            <v>1197</v>
          </cell>
          <cell r="F355">
            <v>11187</v>
          </cell>
          <cell r="G355" t="str">
            <v>government:48, people:33, national:22, dollars:21, income:21, business:16, billion:16, nation:14, public:13, must:13</v>
          </cell>
        </row>
        <row r="356">
          <cell r="A356" t="str">
            <v>Fireside Chat 13: On Purging the Democratic Party (June 24, 1938)</v>
          </cell>
          <cell r="B356" t="str">
            <v>Franklin D. Roosevelt</v>
          </cell>
          <cell r="C356">
            <v>117</v>
          </cell>
          <cell r="D356">
            <v>3511</v>
          </cell>
          <cell r="E356">
            <v>1058</v>
          </cell>
          <cell r="F356">
            <v>8726</v>
          </cell>
          <cell r="G356" t="str">
            <v>congress:25, people:23, government:22, country:14, year:13, american:12, business:12, made:11, democratic:10, many:9</v>
          </cell>
        </row>
        <row r="357">
          <cell r="A357" t="str">
            <v>Dedication of a Memorial to the Northwest Territory (July 8, 1938)</v>
          </cell>
          <cell r="B357" t="str">
            <v>Franklin D. Roosevelt</v>
          </cell>
          <cell r="C357">
            <v>57</v>
          </cell>
          <cell r="D357">
            <v>1411</v>
          </cell>
          <cell r="E357">
            <v>544</v>
          </cell>
          <cell r="F357">
            <v>3274</v>
          </cell>
          <cell r="G357" t="str">
            <v>government:16, men:11, people:10, northwest:9, new:8, always:8, women:7, help:7, security:7, today:6</v>
          </cell>
        </row>
        <row r="358">
          <cell r="A358" t="str">
            <v>Fireside Chat 14: On the European War (September 3, 1939)</v>
          </cell>
          <cell r="B358" t="str">
            <v>Franklin D. Roosevelt</v>
          </cell>
          <cell r="C358">
            <v>51</v>
          </cell>
          <cell r="D358">
            <v>1242</v>
          </cell>
          <cell r="E358">
            <v>433</v>
          </cell>
          <cell r="F358">
            <v>2928</v>
          </cell>
          <cell r="G358" t="str">
            <v>every:13, peace:11, american:10, war:9, states:7, united:7, world:6, people:6, force:5, even:5</v>
          </cell>
        </row>
        <row r="359">
          <cell r="A359" t="str">
            <v>Fireside Chat 15: On National Defense (May 26, 1940)</v>
          </cell>
          <cell r="B359" t="str">
            <v>Franklin D. Roosevelt</v>
          </cell>
          <cell r="C359">
            <v>173</v>
          </cell>
          <cell r="D359">
            <v>3828</v>
          </cell>
          <cell r="E359">
            <v>1098</v>
          </cell>
          <cell r="F359">
            <v>8868</v>
          </cell>
          <cell r="G359" t="str">
            <v>us:19, new:17, world:17, 1933:14, army:12, nation:12, ships:11, navy:11, american:11, many:11</v>
          </cell>
        </row>
        <row r="360">
          <cell r="A360" t="str">
            <v>“Stab in the Back” Speech (June 10, 1940)</v>
          </cell>
          <cell r="B360" t="str">
            <v>Franklin D. Roosevelt</v>
          </cell>
          <cell r="C360">
            <v>63</v>
          </cell>
          <cell r="D360">
            <v>1961</v>
          </cell>
          <cell r="E360">
            <v>649</v>
          </cell>
          <cell r="F360">
            <v>4719</v>
          </cell>
          <cell r="G360" t="str">
            <v>government:16, would:11, states:11, people:11, united:9, nation:9, ask:9, italy:9, war:8, young:7</v>
          </cell>
        </row>
        <row r="361">
          <cell r="A361" t="str">
            <v>Democratic National Convention (July 19, 1940)</v>
          </cell>
          <cell r="B361" t="str">
            <v>Franklin D. Roosevelt</v>
          </cell>
          <cell r="C361">
            <v>137</v>
          </cell>
          <cell r="D361">
            <v>3505</v>
          </cell>
          <cell r="E361">
            <v>1064</v>
          </cell>
          <cell r="F361">
            <v>8299</v>
          </cell>
          <cell r="G361" t="str">
            <v>every:14, nation:13, one:13, government:13, made:13, united:12, people:11, states:10, american:10, defense:10</v>
          </cell>
        </row>
        <row r="362">
          <cell r="A362" t="str">
            <v>Fireside Chat 16: On the “Arsenal of Democracy” (December 29, 1940)</v>
          </cell>
          <cell r="B362" t="str">
            <v>Franklin D. Roosevelt</v>
          </cell>
          <cell r="C362">
            <v>190</v>
          </cell>
          <cell r="D362">
            <v>4027</v>
          </cell>
          <cell r="E362">
            <v>1111</v>
          </cell>
          <cell r="F362">
            <v>9439</v>
          </cell>
          <cell r="G362" t="str">
            <v>defense:19, war:18, american:16, world:16, great:15, nation:15, people:15, would:14, states:14, us:14</v>
          </cell>
        </row>
        <row r="363">
          <cell r="A363" t="str">
            <v>State of the Union (Four Freedoms) (January 6, 1941)</v>
          </cell>
          <cell r="B363" t="str">
            <v>Franklin D. Roosevelt</v>
          </cell>
          <cell r="C363">
            <v>149</v>
          </cell>
          <cell r="D363">
            <v>3291</v>
          </cell>
          <cell r="E363">
            <v>1038</v>
          </cell>
          <cell r="F363">
            <v>7871</v>
          </cell>
          <cell r="G363" t="str">
            <v>world:19, war:16, must:14, nations:14, nation:12, american:12, new:11, great:10, national:10, defense:10</v>
          </cell>
        </row>
        <row r="364">
          <cell r="A364" t="str">
            <v>Third Inaugural Address (January 20, 1941)</v>
          </cell>
          <cell r="B364" t="str">
            <v>Franklin D. Roosevelt</v>
          </cell>
          <cell r="C364">
            <v>74</v>
          </cell>
          <cell r="D364">
            <v>1331</v>
          </cell>
          <cell r="E364">
            <v>510</v>
          </cell>
          <cell r="F364">
            <v>3081</v>
          </cell>
          <cell r="G364" t="str">
            <v>nation:11, know:10, democracy:9, us:8, america:7, life:7, spirit:7, people:6, freedom:6, years:5</v>
          </cell>
        </row>
        <row r="365">
          <cell r="A365" t="str">
            <v>On Lend Lease (March 15, 1941)</v>
          </cell>
          <cell r="B365" t="str">
            <v>Franklin D. Roosevelt</v>
          </cell>
          <cell r="C365">
            <v>153</v>
          </cell>
          <cell r="D365">
            <v>2974</v>
          </cell>
          <cell r="E365">
            <v>976</v>
          </cell>
          <cell r="F365">
            <v>6708</v>
          </cell>
          <cell r="G365" t="str">
            <v>people:17, every:15, democracy:13, one:13, world:13, us:13, men:11, nation:10, country:10, america:9</v>
          </cell>
        </row>
        <row r="366">
          <cell r="A366" t="str">
            <v>Fireside Chat 17: On An Unlimited National Emergency (May 27, 1941)</v>
          </cell>
          <cell r="B366" t="str">
            <v>Franklin D. Roosevelt</v>
          </cell>
          <cell r="C366">
            <v>206</v>
          </cell>
          <cell r="D366">
            <v>4594</v>
          </cell>
          <cell r="E366">
            <v>1316</v>
          </cell>
          <cell r="F366">
            <v>11016</v>
          </cell>
          <cell r="G366" t="str">
            <v>would:36, world:30, american:26, attack:16, nazi:16, freedom:16, defense:15, britain:15, every:14, us:14</v>
          </cell>
        </row>
        <row r="367">
          <cell r="A367" t="str">
            <v>Fireside Chat 18: On The Greer Incident (September 11, 1941)</v>
          </cell>
          <cell r="B367" t="str">
            <v>Franklin D. Roosevelt</v>
          </cell>
          <cell r="C367">
            <v>141</v>
          </cell>
          <cell r="D367">
            <v>3047</v>
          </cell>
          <cell r="E367">
            <v>875</v>
          </cell>
          <cell r="F367">
            <v>7482</v>
          </cell>
          <cell r="G367" t="str">
            <v>american:37, states:22, united:22, attack:18, ships:14, seas:13, time:13, waters:12, clear:12, world:12</v>
          </cell>
        </row>
        <row r="368">
          <cell r="A368" t="str">
            <v>Address to Congress Requesting a Declaration of War (December 8, 1941)</v>
          </cell>
          <cell r="B368" t="str">
            <v>Franklin D. Roosevelt</v>
          </cell>
          <cell r="C368">
            <v>26</v>
          </cell>
          <cell r="D368">
            <v>514</v>
          </cell>
          <cell r="E368">
            <v>258</v>
          </cell>
          <cell r="F368">
            <v>1328</v>
          </cell>
          <cell r="G368" t="str">
            <v>japanese:10, american:6, attacked:6, states:6, united:6, japan:5, attack:5, forces:5, night:4, people:4</v>
          </cell>
        </row>
        <row r="369">
          <cell r="A369" t="str">
            <v>Fireside Chat 19: On the War with Japan (December 9, 1941)</v>
          </cell>
          <cell r="B369" t="str">
            <v>Franklin D. Roosevelt</v>
          </cell>
          <cell r="C369">
            <v>140</v>
          </cell>
          <cell r="D369">
            <v>3017</v>
          </cell>
          <cell r="E369">
            <v>932</v>
          </cell>
          <cell r="F369">
            <v>7048</v>
          </cell>
          <cell r="G369" t="str">
            <v>war:19, us:19, must:16, without:15, japan:14, every:13, people:11, warning:11, states:10, united:10</v>
          </cell>
        </row>
        <row r="370">
          <cell r="A370" t="str">
            <v>Message to Congress Requesting War Declarations with Germany and Italy (December 11, 1941)</v>
          </cell>
          <cell r="B370" t="str">
            <v>Franklin D. Roosevelt</v>
          </cell>
          <cell r="C370">
            <v>8</v>
          </cell>
          <cell r="D370">
            <v>139</v>
          </cell>
          <cell r="E370">
            <v>77</v>
          </cell>
          <cell r="F370">
            <v>349</v>
          </cell>
          <cell r="G370" t="str">
            <v>united:5, states:4, world:4, forces:3, war:3, declared:2, long:2, greater:2, congress:2, germany:2</v>
          </cell>
        </row>
        <row r="371">
          <cell r="A371" t="str">
            <v>Fireside Chat 20: On the Progress of the War (February 23, 1942)</v>
          </cell>
          <cell r="B371" t="str">
            <v>Franklin D. Roosevelt</v>
          </cell>
          <cell r="C371">
            <v>181</v>
          </cell>
          <cell r="D371">
            <v>4276</v>
          </cell>
          <cell r="E371">
            <v>1188</v>
          </cell>
          <cell r="F371">
            <v>9911</v>
          </cell>
          <cell r="G371" t="str">
            <v>–:56, japanese:19, us:19, americans:17, men:16, people:16, war:16, every:15, united:14, planes:14</v>
          </cell>
        </row>
        <row r="372">
          <cell r="A372" t="str">
            <v>Fireside Chat 21: On Sacrifice (April 28, 1942)</v>
          </cell>
          <cell r="B372" t="str">
            <v>Franklin D. Roosevelt</v>
          </cell>
          <cell r="C372">
            <v>189</v>
          </cell>
          <cell r="D372">
            <v>3838</v>
          </cell>
          <cell r="E372">
            <v>1162</v>
          </cell>
          <cell r="F372">
            <v>8878</v>
          </cell>
          <cell r="G372" t="str">
            <v>war:29, one:23, japanese:17, must:16, american:16, men:16, people:14, every:13, great:13, united:11</v>
          </cell>
        </row>
        <row r="373">
          <cell r="A373" t="str">
            <v>Fireside Chat 22: On Inflation and Food Prices (September 7, 1942)</v>
          </cell>
          <cell r="B373" t="str">
            <v>Franklin D. Roosevelt</v>
          </cell>
          <cell r="C373">
            <v>152</v>
          </cell>
          <cell r="D373">
            <v>3168</v>
          </cell>
          <cell r="E373">
            <v>921</v>
          </cell>
          <cell r="F373">
            <v>7205</v>
          </cell>
          <cell r="G373" t="str">
            <v>war:24, cost:18, prices:18, farm:17, congress:17, living:13, one:13, powers:13, must:12, people:12</v>
          </cell>
        </row>
        <row r="374">
          <cell r="A374" t="str">
            <v>Fireside Chat 23: On the Home Front (October 12, 1942)</v>
          </cell>
          <cell r="B374" t="str">
            <v>Franklin D. Roosevelt</v>
          </cell>
          <cell r="C374">
            <v>149</v>
          </cell>
          <cell r="D374">
            <v>3469</v>
          </cell>
          <cell r="E374">
            <v>1049</v>
          </cell>
          <cell r="F374">
            <v>8175</v>
          </cell>
          <cell r="G374" t="str">
            <v>war:30, people:19, men:17, every:14, work:14, united:14, one:12, many:11, us:11, nations:10</v>
          </cell>
        </row>
        <row r="375">
          <cell r="A375" t="str">
            <v>State of the Union Address (January 7, 1943)</v>
          </cell>
          <cell r="B375" t="str">
            <v>Franklin D. Roosevelt</v>
          </cell>
          <cell r="C375">
            <v>201</v>
          </cell>
          <cell r="D375">
            <v>4544</v>
          </cell>
          <cell r="E375">
            <v>1322</v>
          </cell>
          <cell r="F375">
            <v>10426</v>
          </cell>
          <cell r="G375" t="str">
            <v>war:45, production:21, world:19, year:18, united:15, people:14, great:13, must:13, 1942:12, nation:12</v>
          </cell>
        </row>
        <row r="376">
          <cell r="A376" t="str">
            <v>Fireside Chat 24: On the Coal Crisis (May 2, 1943)</v>
          </cell>
          <cell r="B376" t="str">
            <v>Franklin D. Roosevelt</v>
          </cell>
          <cell r="C376">
            <v>125</v>
          </cell>
          <cell r="D376">
            <v>2460</v>
          </cell>
          <cell r="E376">
            <v>757</v>
          </cell>
          <cell r="F376">
            <v>5809</v>
          </cell>
          <cell r="G376" t="str">
            <v>coal:28, war:25, miners:17, labor:12, government:12, united:11, workers:11, board:11, men:10, miner:10</v>
          </cell>
        </row>
        <row r="377">
          <cell r="A377" t="str">
            <v>Fireside Chat 25: On the Fall of Mussolini (July 28, 1943)</v>
          </cell>
          <cell r="B377" t="str">
            <v>Franklin D. Roosevelt</v>
          </cell>
          <cell r="C377">
            <v>154</v>
          </cell>
          <cell r="D377">
            <v>3447</v>
          </cell>
          <cell r="E377">
            <v>1070</v>
          </cell>
          <cell r="F377">
            <v>8058</v>
          </cell>
          <cell r="G377" t="str">
            <v>war:24, people:16, every:14, forces:14, home:14, time:14, sicily:13, must:11, armed:10, american:10</v>
          </cell>
        </row>
        <row r="378">
          <cell r="A378" t="str">
            <v>Fireside Chat 26: On the Armistice in Italy (September 8, 1943)</v>
          </cell>
          <cell r="B378" t="str">
            <v>Franklin D. Roosevelt</v>
          </cell>
          <cell r="C378">
            <v>68</v>
          </cell>
          <cell r="D378">
            <v>1460</v>
          </cell>
          <cell r="E378">
            <v>512</v>
          </cell>
          <cell r="F378">
            <v>3285</v>
          </cell>
          <cell r="G378" t="str">
            <v>war:21, money:9, every:8, know:8, people:8, must:7, victory:5, american:5, drive:5, last:5</v>
          </cell>
        </row>
        <row r="379">
          <cell r="A379" t="str">
            <v>The Tehran Declaration (December 1, 1943)</v>
          </cell>
          <cell r="B379" t="str">
            <v>Franklin D. Roosevelt</v>
          </cell>
          <cell r="C379">
            <v>17</v>
          </cell>
          <cell r="D379">
            <v>347</v>
          </cell>
          <cell r="E379">
            <v>184</v>
          </cell>
          <cell r="F379">
            <v>812</v>
          </cell>
          <cell r="G379" t="str">
            <v>nations:4, peoples:4, world:3, war:3, peace:3, german:2, signed:2, common:2, tyranny:2, reached:2</v>
          </cell>
        </row>
        <row r="380">
          <cell r="A380" t="str">
            <v>Fireside Chat 27: On the Tehran and Cairo Conferences (December 24, 1943)</v>
          </cell>
          <cell r="B380" t="str">
            <v>Franklin D. Roosevelt</v>
          </cell>
          <cell r="C380">
            <v>134</v>
          </cell>
          <cell r="D380">
            <v>3372</v>
          </cell>
          <cell r="E380">
            <v>994</v>
          </cell>
          <cell r="F380">
            <v>7727</v>
          </cell>
          <cell r="G380" t="str">
            <v>world:18, peace:17, war:16, great:14, today:12, american:12, men:11, military:11, forces:11, people:11</v>
          </cell>
        </row>
        <row r="381">
          <cell r="A381" t="str">
            <v>Fireside Chat 28: On the State of the Union (January 11, 1944)</v>
          </cell>
          <cell r="B381" t="str">
            <v>Franklin D. Roosevelt</v>
          </cell>
          <cell r="C381">
            <v>152</v>
          </cell>
          <cell r="D381">
            <v>3401</v>
          </cell>
          <cell r="E381">
            <v>1063</v>
          </cell>
          <cell r="F381">
            <v>8005</v>
          </cell>
          <cell r="G381" t="str">
            <v>war:33, nation:16, people:14, service:13, congress:13, men:12, national:12, right:12, american:11, time:10</v>
          </cell>
        </row>
        <row r="382">
          <cell r="A382" t="str">
            <v>Fireside Chat 29: On the Fall of Rome (June 5, 1944)</v>
          </cell>
          <cell r="B382" t="str">
            <v>Franklin D. Roosevelt</v>
          </cell>
          <cell r="C382">
            <v>77</v>
          </cell>
          <cell r="D382">
            <v>1662</v>
          </cell>
          <cell r="E382">
            <v>619</v>
          </cell>
          <cell r="F382">
            <v>3886</v>
          </cell>
          <cell r="G382" t="str">
            <v>rome:23, great:11, italy:9, people:9, american:8, italian:8, italians:6, armies:6, many:6, whole:6</v>
          </cell>
        </row>
        <row r="383">
          <cell r="A383" t="str">
            <v>Fireside Chat 30: Opening Fifth War Loan Drive (June 12, 1944)</v>
          </cell>
          <cell r="B383" t="str">
            <v>Franklin D. Roosevelt</v>
          </cell>
          <cell r="C383">
            <v>78</v>
          </cell>
          <cell r="D383">
            <v>1637</v>
          </cell>
          <cell r="E383">
            <v>605</v>
          </cell>
          <cell r="F383">
            <v>3717</v>
          </cell>
          <cell r="G383" t="str">
            <v>war:19, forces:10, bonds:8, air:8, us:8, men:6, still:6, german:6, thousands:6, bought:6</v>
          </cell>
        </row>
        <row r="384">
          <cell r="A384" t="str">
            <v>Democratic National Convention (July 20, 1944)</v>
          </cell>
          <cell r="B384" t="str">
            <v>Franklin D. Roosevelt</v>
          </cell>
          <cell r="C384">
            <v>70</v>
          </cell>
          <cell r="D384">
            <v>1732</v>
          </cell>
          <cell r="E384">
            <v>661</v>
          </cell>
          <cell r="F384">
            <v>3998</v>
          </cell>
          <cell r="G384" t="str">
            <v>people:13, war:13, world:10, decide:8, part:8, international:8, united:7, record:7, states:6, nations:6</v>
          </cell>
        </row>
        <row r="385">
          <cell r="A385" t="str">
            <v>Fourth Inaugural Address (January 20, 1945)</v>
          </cell>
          <cell r="B385" t="str">
            <v>Franklin D. Roosevelt</v>
          </cell>
          <cell r="C385">
            <v>26</v>
          </cell>
          <cell r="D385">
            <v>546</v>
          </cell>
          <cell r="E385">
            <v>262</v>
          </cell>
          <cell r="F385">
            <v>1134</v>
          </cell>
          <cell r="G385" t="str">
            <v>shall:7, peace:6, learned:5, today:4, men:3, way:3, perfect:2, achieve:2, democracy:2, world:2</v>
          </cell>
        </row>
        <row r="386">
          <cell r="A386" t="str">
            <v>Joint Statement with Churchill and Stalin on the Yalta Conference (February 11, 1945)</v>
          </cell>
          <cell r="B386" t="str">
            <v>Franklin D. Roosevelt</v>
          </cell>
          <cell r="C386">
            <v>63</v>
          </cell>
          <cell r="D386">
            <v>2008</v>
          </cell>
          <cell r="E386">
            <v>625</v>
          </cell>
          <cell r="F386">
            <v>5281</v>
          </cell>
          <cell r="G386" t="str">
            <v>government:21, three:19, germany:14, nations:12, poland:12, provisional:12, governments:11, united:11, peoples:11, conference:10</v>
          </cell>
        </row>
        <row r="387">
          <cell r="A387" t="str">
            <v>Address to Congress on Yalta (March 1, 1945)</v>
          </cell>
          <cell r="B387" t="str">
            <v>Franklin D. Roosevelt</v>
          </cell>
          <cell r="C387">
            <v>268</v>
          </cell>
          <cell r="D387">
            <v>5932</v>
          </cell>
          <cell r="E387">
            <v>1439</v>
          </cell>
          <cell r="F387">
            <v>13843</v>
          </cell>
          <cell r="G387" t="str">
            <v>world:40, peace:34, germany:24, conference:23, people:20, united:19, nations:19, poland:19, war:18, german:18</v>
          </cell>
        </row>
        <row r="388">
          <cell r="A388" t="str">
            <v>Principles and Ideals of the United States Government (October 22, 1928)</v>
          </cell>
          <cell r="B388" t="str">
            <v>Herbert Hoover</v>
          </cell>
          <cell r="C388">
            <v>286</v>
          </cell>
          <cell r="D388">
            <v>6166</v>
          </cell>
          <cell r="E388">
            <v>1442</v>
          </cell>
          <cell r="F388">
            <v>16088</v>
          </cell>
          <cell r="G388" t="str">
            <v>government:64, business:50, progress:38, people:38, would:35, american:31, every:28, system:28, years:26, life:22</v>
          </cell>
        </row>
        <row r="389">
          <cell r="A389" t="str">
            <v>Inaugural Address (March 4, 1929)</v>
          </cell>
          <cell r="B389" t="str">
            <v>Herbert Hoover</v>
          </cell>
          <cell r="C389">
            <v>150</v>
          </cell>
          <cell r="D389">
            <v>3467</v>
          </cell>
          <cell r="E389">
            <v>1213</v>
          </cell>
          <cell r="F389">
            <v>8084</v>
          </cell>
          <cell r="G389" t="str">
            <v>upon:17, government:17, must:13, progress:13, world:13, people:13, justice:11, public:11, federal:11, whole:10</v>
          </cell>
        </row>
        <row r="390">
          <cell r="A390" t="str">
            <v>Remarks Upon Proclaiming the Treaty for the Renunciation of War (Kellog-Briand Pact) (July 24, 1929)</v>
          </cell>
          <cell r="B390" t="str">
            <v>Herbert Hoover</v>
          </cell>
          <cell r="C390">
            <v>26</v>
          </cell>
          <cell r="D390">
            <v>1091</v>
          </cell>
          <cell r="E390">
            <v>432</v>
          </cell>
          <cell r="F390">
            <v>2880</v>
          </cell>
          <cell r="G390" t="str">
            <v>treaty:15, states:13, united:12, world:9, president:8, high:7, america:6, parties:6, great:4, france:4</v>
          </cell>
        </row>
        <row r="391">
          <cell r="A391" t="str">
            <v>First Annual Message (December 6, 1923)</v>
          </cell>
          <cell r="B391" t="str">
            <v>Calvin Coolidge</v>
          </cell>
          <cell r="C391">
            <v>367</v>
          </cell>
          <cell r="D391">
            <v>6702</v>
          </cell>
          <cell r="E391">
            <v>1688</v>
          </cell>
          <cell r="F391">
            <v>17541</v>
          </cell>
          <cell r="G391" t="str">
            <v>government:47, must:37, public:26, would:20, law:20, people:19, service:18, great:17, national:15, congress:14</v>
          </cell>
        </row>
        <row r="392">
          <cell r="A392" t="str">
            <v>Second Annual Message (December 3, 1924)</v>
          </cell>
          <cell r="B392" t="str">
            <v>Calvin Coolidge</v>
          </cell>
          <cell r="C392">
            <v>278</v>
          </cell>
          <cell r="D392">
            <v>6964</v>
          </cell>
          <cell r="E392">
            <v>1691</v>
          </cell>
          <cell r="F392">
            <v>18466</v>
          </cell>
          <cell r="G392" t="str">
            <v>country:34, government:32, congress:24, would:23, great:22, made:21, public:19, must:18, one:18, national:18</v>
          </cell>
        </row>
        <row r="393">
          <cell r="A393" t="str">
            <v>Inaugural Address (March 4, 1925)</v>
          </cell>
          <cell r="B393" t="str">
            <v>Calvin Coolidge</v>
          </cell>
          <cell r="C393">
            <v>179</v>
          </cell>
          <cell r="D393">
            <v>3748</v>
          </cell>
          <cell r="E393">
            <v>1350</v>
          </cell>
          <cell r="F393">
            <v>8439</v>
          </cell>
          <cell r="G393" t="str">
            <v>country:14, great:13, must:13, people:12, peace:12, law:10, government:10, party:9, one:9, much:9</v>
          </cell>
        </row>
        <row r="394">
          <cell r="A394" t="str">
            <v>Third Annual Message (December 8, 1925)</v>
          </cell>
          <cell r="B394" t="str">
            <v>Calvin Coolidge</v>
          </cell>
          <cell r="C394">
            <v>471</v>
          </cell>
          <cell r="D394">
            <v>10614</v>
          </cell>
          <cell r="E394">
            <v>2212</v>
          </cell>
          <cell r="F394">
            <v>27658</v>
          </cell>
          <cell r="G394" t="str">
            <v>made:55, government:46, congress:43, country:33, court:32, ought:30, upon:29, would:25, service:23, law:22</v>
          </cell>
        </row>
        <row r="395">
          <cell r="A395" t="str">
            <v>Fourth Annual Message (December 7, 1926)</v>
          </cell>
          <cell r="B395" t="str">
            <v>Calvin Coolidge</v>
          </cell>
          <cell r="C395">
            <v>441</v>
          </cell>
          <cell r="D395">
            <v>10309</v>
          </cell>
          <cell r="E395">
            <v>2237</v>
          </cell>
          <cell r="F395">
            <v>26987</v>
          </cell>
          <cell r="G395" t="str">
            <v>government:49, country:36, national:31, made:27, federal:26, people:25, present:25, would:24, congress:23, ought:23</v>
          </cell>
        </row>
        <row r="396">
          <cell r="A396" t="str">
            <v>Address at the Opening of Work on Mount Rushmore in Black Hills, SD (August 10, 1927)</v>
          </cell>
          <cell r="B396" t="str">
            <v>Calvin Coolidge</v>
          </cell>
          <cell r="C396">
            <v>54</v>
          </cell>
          <cell r="D396">
            <v>1042</v>
          </cell>
          <cell r="E396">
            <v>414</v>
          </cell>
          <cell r="F396">
            <v>2675</v>
          </cell>
          <cell r="G396" t="str">
            <v>people:11, american:7, spirit:7, great:6, institutions:5, country:5, memorial:5, resources:4, still:4, national:4</v>
          </cell>
        </row>
        <row r="397">
          <cell r="A397" t="str">
            <v>Fifth Annual Message (December 6, 1927)</v>
          </cell>
          <cell r="B397" t="str">
            <v>Calvin Coolidge</v>
          </cell>
          <cell r="C397">
            <v>449</v>
          </cell>
          <cell r="D397">
            <v>8778</v>
          </cell>
          <cell r="E397">
            <v>2047</v>
          </cell>
          <cell r="F397">
            <v>22828</v>
          </cell>
          <cell r="G397" t="str">
            <v>government:46, would:45, made:33, country:25, congress:25, public:24, national:23, people:22, agriculture:21, much:19</v>
          </cell>
        </row>
        <row r="398">
          <cell r="A398" t="str">
            <v>Sixth Annual Message (December 4, 1928)</v>
          </cell>
          <cell r="B398" t="str">
            <v>Calvin Coolidge</v>
          </cell>
          <cell r="C398">
            <v>373</v>
          </cell>
          <cell r="D398">
            <v>8062</v>
          </cell>
          <cell r="E398">
            <v>2056</v>
          </cell>
          <cell r="F398">
            <v>21182</v>
          </cell>
          <cell r="G398" t="str">
            <v>government:45, congress:30, made:27, states:24, public:23, year:22, years:21, country:20, federal:18, new:17</v>
          </cell>
        </row>
        <row r="399">
          <cell r="A399" t="str">
            <v>Inaugural Address (March 4, 1921)</v>
          </cell>
          <cell r="B399" t="str">
            <v>Warren G. Harding</v>
          </cell>
          <cell r="C399">
            <v>134</v>
          </cell>
          <cell r="D399">
            <v>3076</v>
          </cell>
          <cell r="E399">
            <v>1259</v>
          </cell>
          <cell r="F399">
            <v>6982</v>
          </cell>
          <cell r="G399" t="str">
            <v>must:20, world:17, america:13, war:12, new:10, would:10, us:9, never:8, order:8, may:7</v>
          </cell>
        </row>
        <row r="400">
          <cell r="A400" t="str">
            <v>First Annual Message (December 6, 1921)</v>
          </cell>
          <cell r="B400" t="str">
            <v>Warren G. Harding</v>
          </cell>
          <cell r="C400">
            <v>208</v>
          </cell>
          <cell r="D400">
            <v>5595</v>
          </cell>
          <cell r="E400">
            <v>1567</v>
          </cell>
          <cell r="F400">
            <v>14489</v>
          </cell>
          <cell r="G400" t="str">
            <v>would:22, government:20, american:19, conditions:16, may:15, public:15, must:14, congress:14, law:13, people:13</v>
          </cell>
        </row>
        <row r="401">
          <cell r="A401" t="str">
            <v>Second Annual Message (December 8, 1922)</v>
          </cell>
          <cell r="B401" t="str">
            <v>Warren G. Harding</v>
          </cell>
          <cell r="C401">
            <v>227</v>
          </cell>
          <cell r="D401">
            <v>5744</v>
          </cell>
          <cell r="E401">
            <v>1618</v>
          </cell>
          <cell r="F401">
            <v>14997</v>
          </cell>
          <cell r="G401" t="str">
            <v>public:24, world:21, american:19, transportation:17, may:17, well:17, government:17, service:16, must:16, railway:16</v>
          </cell>
        </row>
        <row r="402">
          <cell r="A402" t="str">
            <v>Speech Upon Arrival of World War One Dead for Burial (May 23, 1921)</v>
          </cell>
          <cell r="B402" t="str">
            <v>Warren G. Harding</v>
          </cell>
          <cell r="C402">
            <v>33</v>
          </cell>
          <cell r="D402">
            <v>689</v>
          </cell>
          <cell r="E402">
            <v>319</v>
          </cell>
          <cell r="F402">
            <v>1555</v>
          </cell>
          <cell r="G402" t="str">
            <v>never:6, supreme:5, nation:4, new:4, shall:4, saw:4, republic:4, homeland:3, every:3, know:3</v>
          </cell>
        </row>
        <row r="403">
          <cell r="A403" t="str">
            <v>First Inaugural Address (March 4, 1913)</v>
          </cell>
          <cell r="B403" t="str">
            <v>Woodrow Wilson</v>
          </cell>
          <cell r="C403">
            <v>62</v>
          </cell>
          <cell r="D403">
            <v>1577</v>
          </cell>
          <cell r="E403">
            <v>673</v>
          </cell>
          <cell r="F403">
            <v>3192</v>
          </cell>
          <cell r="G403" t="str">
            <v>great:11, men:8, government:8, every:7, life:7, things:7, justice:5, look:5, party:5, upon:5</v>
          </cell>
        </row>
        <row r="404">
          <cell r="A404" t="str">
            <v>Address at Gettysburg (July 4, 1913)</v>
          </cell>
          <cell r="B404" t="str">
            <v>Woodrow Wilson</v>
          </cell>
          <cell r="C404">
            <v>69</v>
          </cell>
          <cell r="D404">
            <v>1259</v>
          </cell>
          <cell r="E404">
            <v>472</v>
          </cell>
          <cell r="F404">
            <v>2551</v>
          </cell>
          <cell r="G404" t="str">
            <v>great:13, us:10, men:9, nation:9, day:9, days:8, upon:8, peace:7, done:6, action:5</v>
          </cell>
        </row>
        <row r="405">
          <cell r="A405" t="str">
            <v>Address at Congress Hall, Philadelphia (October 25, 1913)</v>
          </cell>
          <cell r="B405" t="str">
            <v>Woodrow Wilson</v>
          </cell>
          <cell r="C405">
            <v>67</v>
          </cell>
          <cell r="D405">
            <v>1943</v>
          </cell>
          <cell r="E405">
            <v>610</v>
          </cell>
          <cell r="F405">
            <v>4315</v>
          </cell>
          <cell r="G405" t="str">
            <v>men:22, us:12, come:11, upon:11, circumstances:10, man:10, people:10, life:8, day:8, washington:8</v>
          </cell>
        </row>
        <row r="406">
          <cell r="A406" t="str">
            <v>First Annual Message (December 2, 1913)</v>
          </cell>
          <cell r="B406" t="str">
            <v>Woodrow Wilson</v>
          </cell>
          <cell r="C406">
            <v>108</v>
          </cell>
          <cell r="D406">
            <v>3553</v>
          </cell>
          <cell r="E406">
            <v>1048</v>
          </cell>
          <cell r="F406">
            <v>8565</v>
          </cell>
          <cell r="G406" t="str">
            <v>upon:20, country:16, government:14, people:14, must:13, shall:13, may:10, states:9, business:9, congress:9</v>
          </cell>
        </row>
        <row r="407">
          <cell r="A407" t="str">
            <v>Address to a Joint Session of Congress on Trusts and Monopolies (January 20, 1914)</v>
          </cell>
          <cell r="B407" t="str">
            <v>Woodrow Wilson</v>
          </cell>
          <cell r="C407">
            <v>74</v>
          </cell>
          <cell r="D407">
            <v>2519</v>
          </cell>
          <cell r="E407">
            <v>770</v>
          </cell>
          <cell r="F407">
            <v>6191</v>
          </cell>
          <cell r="G407" t="str">
            <v>business:43, men:18, country:16, upon:13, great:12, opinion:9, processes:9, public:8, way:8, law:7</v>
          </cell>
        </row>
        <row r="408">
          <cell r="A408" t="str">
            <v>Message on Neutrality (August 20, 1914)</v>
          </cell>
          <cell r="B408" t="str">
            <v>Woodrow Wilson</v>
          </cell>
          <cell r="C408">
            <v>16</v>
          </cell>
          <cell r="D408">
            <v>629</v>
          </cell>
          <cell r="E408">
            <v>291</v>
          </cell>
          <cell r="F408">
            <v>1460</v>
          </cell>
          <cell r="G408" t="str">
            <v>upon:11, nation:6, peace:5, states:5, united:5, every:4, people:4, one:4, war:4, must:3</v>
          </cell>
        </row>
        <row r="409">
          <cell r="A409" t="str">
            <v>“The Opinion of the World” Speech (October 20, 1914)</v>
          </cell>
          <cell r="B409" t="str">
            <v>Woodrow Wilson</v>
          </cell>
          <cell r="C409">
            <v>37</v>
          </cell>
          <cell r="D409">
            <v>1077</v>
          </cell>
          <cell r="E409">
            <v>380</v>
          </cell>
          <cell r="F409">
            <v>2482</v>
          </cell>
          <cell r="G409" t="str">
            <v>law:21, life:9, moral:6, spirit:6, judgments:5, human:5, world:5, time:5, justice:4, character:4</v>
          </cell>
        </row>
        <row r="410">
          <cell r="A410" t="str">
            <v>Second Annual Message (December 8, 1914)</v>
          </cell>
          <cell r="B410" t="str">
            <v>Woodrow Wilson</v>
          </cell>
          <cell r="C410">
            <v>172</v>
          </cell>
          <cell r="D410">
            <v>4533</v>
          </cell>
          <cell r="E410">
            <v>1156</v>
          </cell>
          <cell r="F410">
            <v>10408</v>
          </cell>
          <cell r="G410" t="str">
            <v>great:26, upon:23, us:21, people:19, states:15, means:15, make:14, every:13, would:13, government:13</v>
          </cell>
        </row>
        <row r="411">
          <cell r="A411" t="str">
            <v>Third Annual Message (December 7, 1915)</v>
          </cell>
          <cell r="B411" t="str">
            <v>Woodrow Wilson</v>
          </cell>
          <cell r="C411">
            <v>223</v>
          </cell>
          <cell r="D411">
            <v>7695</v>
          </cell>
          <cell r="E411">
            <v>1696</v>
          </cell>
          <cell r="F411">
            <v>18569</v>
          </cell>
          <cell r="G411" t="str">
            <v>would:34, one:32, two:28, year:26, must:23, great:23, present:23, government:23, hundred:21, men:20</v>
          </cell>
        </row>
        <row r="412">
          <cell r="A412" t="str">
            <v>Speech of Acceptance (September 2, 1916)</v>
          </cell>
          <cell r="B412" t="str">
            <v>Woodrow Wilson</v>
          </cell>
          <cell r="C412">
            <v>188</v>
          </cell>
          <cell r="D412">
            <v>5513</v>
          </cell>
          <cell r="E412">
            <v>1393</v>
          </cell>
          <cell r="F412">
            <v>13455</v>
          </cell>
          <cell r="G412" t="str">
            <v>must:28, upon:24, people:24, business:21, new:21, party:19, world:18, men:17, country:16, states:15</v>
          </cell>
        </row>
        <row r="413">
          <cell r="A413" t="str">
            <v>Fourth Annual Message (December 5, 1916)</v>
          </cell>
          <cell r="B413" t="str">
            <v>Woodrow Wilson</v>
          </cell>
          <cell r="C413">
            <v>53</v>
          </cell>
          <cell r="D413">
            <v>2118</v>
          </cell>
          <cell r="E413">
            <v>683</v>
          </cell>
          <cell r="F413">
            <v>5473</v>
          </cell>
          <cell r="G413" t="str">
            <v>upon:14, action:12, necessary:12, shall:11, country:11, public:10, congress:10, may:9, present:9, would:8</v>
          </cell>
        </row>
        <row r="414">
          <cell r="A414" t="str">
            <v>“A World League for Peace” Speech (January 22, 1917)</v>
          </cell>
          <cell r="B414" t="str">
            <v>Woodrow Wilson</v>
          </cell>
          <cell r="C414">
            <v>90</v>
          </cell>
          <cell r="D414">
            <v>2685</v>
          </cell>
          <cell r="E414">
            <v>714</v>
          </cell>
          <cell r="F414">
            <v>6198</v>
          </cell>
          <cell r="G414" t="str">
            <v>peace:46, upon:22, nations:20, must:19, world:14, terms:13, mankind:11, power:11, every:10, would:10</v>
          </cell>
        </row>
        <row r="415">
          <cell r="A415" t="str">
            <v>Second Inaugural Address (March 5, 1917)</v>
          </cell>
          <cell r="B415" t="str">
            <v>Woodrow Wilson</v>
          </cell>
          <cell r="C415">
            <v>56</v>
          </cell>
          <cell r="D415">
            <v>1421</v>
          </cell>
          <cell r="E415">
            <v>577</v>
          </cell>
          <cell r="F415">
            <v>2895</v>
          </cell>
          <cell r="G415" t="str">
            <v>upon:13, us:8, action:7, shall:6, life:6, world:6, principles:5, thought:5, people:5, stand:5</v>
          </cell>
        </row>
        <row r="416">
          <cell r="A416" t="str">
            <v>Address to Congress Requesting a Declaration of War Against Germany (April 2, 1917)</v>
          </cell>
          <cell r="B416" t="str">
            <v>Woodrow Wilson</v>
          </cell>
          <cell r="C416">
            <v>103</v>
          </cell>
          <cell r="D416">
            <v>3666</v>
          </cell>
          <cell r="E416">
            <v>1025</v>
          </cell>
          <cell r="F416">
            <v>8776</v>
          </cell>
          <cell r="G416" t="str">
            <v>government:30, right:17, war:17, german:16, people:16, us:16, upon:14, peace:14, would:13, nations:13</v>
          </cell>
        </row>
        <row r="417">
          <cell r="A417" t="str">
            <v>Proclamation 1364 (April 6, 1917)</v>
          </cell>
          <cell r="B417" t="str">
            <v>Woodrow Wilson</v>
          </cell>
          <cell r="C417">
            <v>19</v>
          </cell>
          <cell r="D417">
            <v>1538</v>
          </cell>
          <cell r="E417">
            <v>435</v>
          </cell>
          <cell r="F417">
            <v>3885</v>
          </cell>
          <cell r="G417" t="str">
            <v>states:39, united:36, shall:27, alien:19, president:16, enemy:14, may:12, enemies:9, public:8, regulations:8</v>
          </cell>
        </row>
        <row r="418">
          <cell r="A418" t="str">
            <v>Fifth Annual Message (December 4, 1917)</v>
          </cell>
          <cell r="B418" t="str">
            <v>Woodrow Wilson</v>
          </cell>
          <cell r="C418">
            <v>139</v>
          </cell>
          <cell r="D418">
            <v>3916</v>
          </cell>
          <cell r="E418">
            <v>1069</v>
          </cell>
          <cell r="F418">
            <v>8924</v>
          </cell>
          <cell r="G418" t="str">
            <v>war:31, must:28, people:20, shall:19, peace:19, world:17, purpose:15, us:13, men:11, peoples:11</v>
          </cell>
        </row>
        <row r="419">
          <cell r="A419" t="str">
            <v>Sixth Annual Message (December 2, 1918)</v>
          </cell>
          <cell r="B419" t="str">
            <v>Woodrow Wilson</v>
          </cell>
          <cell r="C419">
            <v>162</v>
          </cell>
          <cell r="D419">
            <v>5464</v>
          </cell>
          <cell r="E419">
            <v>1411</v>
          </cell>
          <cell r="F419">
            <v>12815</v>
          </cell>
          <cell r="G419" t="str">
            <v>men:27, war:24, upon:21, great:20, every:16, would:16, may:16, country:16, shall:14, possible:13</v>
          </cell>
        </row>
        <row r="420">
          <cell r="A420" t="str">
            <v>Seventh Annual Message (December 2, 1919)</v>
          </cell>
          <cell r="B420" t="str">
            <v>Woodrow Wilson</v>
          </cell>
          <cell r="C420">
            <v>162</v>
          </cell>
          <cell r="D420">
            <v>4756</v>
          </cell>
          <cell r="E420">
            <v>1340</v>
          </cell>
          <cell r="F420">
            <v>12183</v>
          </cell>
          <cell r="G420" t="str">
            <v>must:23, labor:18, congress:17, upon:16, government:16, conditions:15, country:15, would:14, america:14, world:14</v>
          </cell>
        </row>
        <row r="421">
          <cell r="A421" t="str">
            <v>Eighth Annual Message (December 7, 1920)</v>
          </cell>
          <cell r="B421" t="str">
            <v>Woodrow Wilson</v>
          </cell>
          <cell r="C421">
            <v>73</v>
          </cell>
          <cell r="D421">
            <v>2708</v>
          </cell>
          <cell r="E421">
            <v>862</v>
          </cell>
          <cell r="F421">
            <v>6972</v>
          </cell>
          <cell r="G421" t="str">
            <v>upon:19, government:17, faith:16, congress:14, democracy:11, war:11, world:10, states:8, united:8, year:8</v>
          </cell>
        </row>
        <row r="422">
          <cell r="A422" t="str">
            <v>Inaugural Address (March 4, 1909)</v>
          </cell>
          <cell r="B422" t="str">
            <v>William Taft</v>
          </cell>
          <cell r="C422">
            <v>145</v>
          </cell>
          <cell r="D422">
            <v>5024</v>
          </cell>
          <cell r="E422">
            <v>1653</v>
          </cell>
          <cell r="F422">
            <v>11663</v>
          </cell>
          <cell r="G422" t="str">
            <v>government:21, business:17, may:16, must:15, upon:14, proper:13, shall:11, policy:11, race:11, tariff:10</v>
          </cell>
        </row>
        <row r="423">
          <cell r="A423" t="str">
            <v>Address on the Tariff Law of 1909 (November 17, 1909)</v>
          </cell>
          <cell r="B423" t="str">
            <v>William Taft</v>
          </cell>
          <cell r="C423">
            <v>236</v>
          </cell>
          <cell r="D423">
            <v>7689</v>
          </cell>
          <cell r="E423">
            <v>1410</v>
          </cell>
          <cell r="F423">
            <v>18688</v>
          </cell>
          <cell r="G423" t="str">
            <v>tariff:70, schedule:48, country:45, bill:41, articles:34, rates:34, upon:31, would:30, party:30, items:27</v>
          </cell>
        </row>
        <row r="424">
          <cell r="A424" t="str">
            <v>First Annual Message (December 7, 1909)</v>
          </cell>
          <cell r="B424" t="str">
            <v>William Taft</v>
          </cell>
          <cell r="C424">
            <v>280</v>
          </cell>
          <cell r="D424">
            <v>10641</v>
          </cell>
          <cell r="E424">
            <v>2201</v>
          </cell>
          <cell r="F424">
            <v>28986</v>
          </cell>
          <cell r="G424" t="str">
            <v>government:70, states:50, united:48, american:39, department:33, great:30, upon:29, state:28, congress:27, law:24</v>
          </cell>
        </row>
        <row r="425">
          <cell r="A425" t="str">
            <v>Second Annual Message (December 6, 1910)</v>
          </cell>
          <cell r="B425" t="str">
            <v>William Taft</v>
          </cell>
          <cell r="C425">
            <v>289</v>
          </cell>
          <cell r="D425">
            <v>10258</v>
          </cell>
          <cell r="E425">
            <v>2143</v>
          </cell>
          <cell r="F425">
            <v>27649</v>
          </cell>
          <cell r="G425" t="str">
            <v>government:69, states:55, united:52, tariff:39, congress:37, american:34, army:33, department:28, made:28, year:25</v>
          </cell>
        </row>
        <row r="426">
          <cell r="A426" t="str">
            <v>Special Message on Canadian Reciprocity (January 26, 1911)</v>
          </cell>
          <cell r="B426" t="str">
            <v>William Taft</v>
          </cell>
          <cell r="C426">
            <v>77</v>
          </cell>
          <cell r="D426">
            <v>2287</v>
          </cell>
          <cell r="E426">
            <v>790</v>
          </cell>
          <cell r="F426">
            <v>5989</v>
          </cell>
          <cell r="G426" t="str">
            <v>agreement:16, canada:15, products:14, trade:12, food:11, country:10, dominion:10, free:9, natural:9, us:9</v>
          </cell>
        </row>
        <row r="427">
          <cell r="A427" t="str">
            <v>Third Annual Message (December 5, 1911)</v>
          </cell>
          <cell r="B427" t="str">
            <v>William Taft</v>
          </cell>
          <cell r="C427">
            <v>314</v>
          </cell>
          <cell r="D427">
            <v>10536</v>
          </cell>
          <cell r="E427">
            <v>2214</v>
          </cell>
          <cell r="F427">
            <v>27855</v>
          </cell>
          <cell r="G427" t="str">
            <v>american:49, statute:46, government:41, states:40, law:32, business:32, united:31, capital:27, new:25, company:25</v>
          </cell>
        </row>
        <row r="428">
          <cell r="A428" t="str">
            <v>Fourth Annual Message (December 3, 1912)</v>
          </cell>
          <cell r="B428" t="str">
            <v>William Taft</v>
          </cell>
          <cell r="C428">
            <v>266</v>
          </cell>
          <cell r="D428">
            <v>10409</v>
          </cell>
          <cell r="E428">
            <v>2227</v>
          </cell>
          <cell r="F428">
            <v>29149</v>
          </cell>
          <cell r="G428" t="str">
            <v>american:82, states:80, united:76, government:73, foreign:61, upon:39, relations:30, country:26, republic:26, interests:25</v>
          </cell>
        </row>
        <row r="429">
          <cell r="A429" t="str">
            <v>First Annual Message (December 3, 1901)</v>
          </cell>
          <cell r="B429" t="str">
            <v>Theodore Roosevelt</v>
          </cell>
          <cell r="C429">
            <v>393</v>
          </cell>
          <cell r="D429">
            <v>10961</v>
          </cell>
          <cell r="E429">
            <v>2347</v>
          </cell>
          <cell r="F429">
            <v>27389</v>
          </cell>
          <cell r="G429" t="str">
            <v>great:36, government:33, would:32, business:31, people:29, law:28, public:28, states:28, conditions:25, must:24</v>
          </cell>
        </row>
        <row r="430">
          <cell r="A430" t="str">
            <v>Second Annual Message (December 2, 1902)</v>
          </cell>
          <cell r="B430" t="str">
            <v>Theodore Roosevelt</v>
          </cell>
          <cell r="C430">
            <v>332</v>
          </cell>
          <cell r="D430">
            <v>9758</v>
          </cell>
          <cell r="E430">
            <v>2187</v>
          </cell>
          <cell r="F430">
            <v>24156</v>
          </cell>
          <cell r="G430" t="str">
            <v>would:36, congress:35, country:30, upon:29, must:26, made:25, law:23, good:23, people:22, great:22</v>
          </cell>
        </row>
        <row r="431">
          <cell r="A431" t="str">
            <v>Third Annual Message (December 7, 1903)</v>
          </cell>
          <cell r="B431" t="str">
            <v>Theodore Roosevelt</v>
          </cell>
          <cell r="C431">
            <v>344</v>
          </cell>
          <cell r="D431">
            <v>10775</v>
          </cell>
          <cell r="E431">
            <v>2431</v>
          </cell>
          <cell r="F431">
            <v>27454</v>
          </cell>
          <cell r="G431" t="str">
            <v>congress:37, public:35, year:34, states:31, service:28, upon:26, country:25, law:24, great:24, may:23</v>
          </cell>
        </row>
        <row r="432">
          <cell r="A432" t="str">
            <v>Fourth Annual Message (December 6, 1904)</v>
          </cell>
          <cell r="B432" t="str">
            <v>Theodore Roosevelt</v>
          </cell>
          <cell r="C432">
            <v>336</v>
          </cell>
          <cell r="D432">
            <v>10757</v>
          </cell>
          <cell r="E432">
            <v>2440</v>
          </cell>
          <cell r="F432">
            <v>27259</v>
          </cell>
          <cell r="G432" t="str">
            <v>government:40, work:38, labor:32, great:31, states:30, congress:28, would:27, must:25, public:24, forest:24</v>
          </cell>
        </row>
        <row r="433">
          <cell r="A433" t="str">
            <v>Inaugural Address (March 4, 1905)</v>
          </cell>
          <cell r="B433" t="str">
            <v>Theodore Roosevelt</v>
          </cell>
          <cell r="C433">
            <v>30</v>
          </cell>
          <cell r="D433">
            <v>911</v>
          </cell>
          <cell r="E433">
            <v>416</v>
          </cell>
          <cell r="F433">
            <v>1858</v>
          </cell>
          <cell r="G433" t="str">
            <v>us:9, life:6, people:6, ever:4, great:4, must:4, men:4, nation:4, republic:4, problems:4</v>
          </cell>
        </row>
        <row r="434">
          <cell r="A434" t="str">
            <v>Fifth Annual Message (December 5, 1905)</v>
          </cell>
          <cell r="B434" t="str">
            <v>Theodore Roosevelt</v>
          </cell>
          <cell r="C434">
            <v>317</v>
          </cell>
          <cell r="D434">
            <v>11105</v>
          </cell>
          <cell r="E434">
            <v>2203</v>
          </cell>
          <cell r="F434">
            <v>27322</v>
          </cell>
          <cell r="G434" t="str">
            <v>government:44, law:41, business:39, man:37, would:36, power:34, must:33, upon:32, great:29, men:25</v>
          </cell>
        </row>
        <row r="435">
          <cell r="A435" t="str">
            <v>Sixth Annual Message (December 3, 1906)</v>
          </cell>
          <cell r="B435" t="str">
            <v>Theodore Roosevelt</v>
          </cell>
          <cell r="C435">
            <v>300</v>
          </cell>
          <cell r="D435">
            <v>11219</v>
          </cell>
          <cell r="E435">
            <v>2287</v>
          </cell>
          <cell r="F435">
            <v>27317</v>
          </cell>
          <cell r="G435" t="str">
            <v>law:55, would:39, one:37, government:35, men:34, man:33, public:33, people:31, upon:30, tax:25</v>
          </cell>
        </row>
        <row r="436">
          <cell r="A436" t="str">
            <v>Seventh Annual Message (December 3, 1907)</v>
          </cell>
          <cell r="B436" t="str">
            <v>Theodore Roosevelt</v>
          </cell>
          <cell r="C436">
            <v>335</v>
          </cell>
          <cell r="D436">
            <v>11010</v>
          </cell>
          <cell r="E436">
            <v>2152</v>
          </cell>
          <cell r="F436">
            <v>27372</v>
          </cell>
          <cell r="G436" t="str">
            <v>law:58, business:47, public:45, would:44, upon:44, government:43, national:40, must:39, interstate:31, men:30</v>
          </cell>
        </row>
        <row r="437">
          <cell r="A437" t="str">
            <v>Eighth Annual Message (December 9, 1908)</v>
          </cell>
          <cell r="B437" t="str">
            <v>Theodore Roosevelt</v>
          </cell>
          <cell r="C437">
            <v>321</v>
          </cell>
          <cell r="D437">
            <v>10928</v>
          </cell>
          <cell r="E437">
            <v>2259</v>
          </cell>
          <cell r="F437">
            <v>26767</v>
          </cell>
          <cell r="G437" t="str">
            <v>men:39, great:38, power:35, law:33, business:33, people:32, government:31, would:29, corporations:28, public:28</v>
          </cell>
        </row>
        <row r="438">
          <cell r="A438" t="str">
            <v>First Inaugural Address (March 4, 1897)</v>
          </cell>
          <cell r="B438" t="str">
            <v>William McKinley</v>
          </cell>
          <cell r="C438">
            <v>119</v>
          </cell>
          <cell r="D438">
            <v>3649</v>
          </cell>
          <cell r="E438">
            <v>1342</v>
          </cell>
          <cell r="F438">
            <v>8460</v>
          </cell>
          <cell r="G438" t="str">
            <v>upon:29, government:23, people:20, must:18, congress:17, great:16, united:12, shall:12, every:11, public:11</v>
          </cell>
        </row>
        <row r="439">
          <cell r="A439" t="str">
            <v>First Annual Message (December 6, 1897)</v>
          </cell>
          <cell r="B439" t="str">
            <v>William McKinley</v>
          </cell>
          <cell r="C439">
            <v>331</v>
          </cell>
          <cell r="D439">
            <v>10812</v>
          </cell>
          <cell r="E439">
            <v>2349</v>
          </cell>
          <cell r="F439">
            <v>28108</v>
          </cell>
          <cell r="G439" t="str">
            <v>government:84, states:56, united:47, upon:35, gold:32, spain:30, country:29, congress:29, war:28, cuba:27</v>
          </cell>
        </row>
        <row r="440">
          <cell r="A440" t="str">
            <v>Second Annual Message (December 5, 1898)</v>
          </cell>
          <cell r="B440" t="str">
            <v>William McKinley</v>
          </cell>
          <cell r="C440">
            <v>319</v>
          </cell>
          <cell r="D440">
            <v>10637</v>
          </cell>
          <cell r="E440">
            <v>2602</v>
          </cell>
          <cell r="F440">
            <v>27720</v>
          </cell>
          <cell r="G440" t="str">
            <v>states:59, government:50, united:49, war:39, cuba:38, spanish:35, upon:28, spain:26, island:24, people:22</v>
          </cell>
        </row>
        <row r="441">
          <cell r="A441" t="str">
            <v>Third Annual Message (December 5, 1899)</v>
          </cell>
          <cell r="B441" t="str">
            <v>William McKinley</v>
          </cell>
          <cell r="C441">
            <v>316</v>
          </cell>
          <cell r="D441">
            <v>10556</v>
          </cell>
          <cell r="E441">
            <v>2495</v>
          </cell>
          <cell r="F441">
            <v>28397</v>
          </cell>
          <cell r="G441" t="str">
            <v>states:70, government:63, united:58, american:30, year:26, congress:25, may:23, upon:23, treaty:22, act:22</v>
          </cell>
        </row>
        <row r="442">
          <cell r="A442" t="str">
            <v>Fourth Annual Message (December 3, 1900)</v>
          </cell>
          <cell r="B442" t="str">
            <v>William McKinley</v>
          </cell>
          <cell r="C442">
            <v>352</v>
          </cell>
          <cell r="D442">
            <v>10382</v>
          </cell>
          <cell r="E442">
            <v>2685</v>
          </cell>
          <cell r="F442">
            <v>27306</v>
          </cell>
          <cell r="G442" t="str">
            <v>government:49, states:42, united:37, american:30, foreign:30, chinese:28, made:28, year:24, upon:24, trade:22</v>
          </cell>
        </row>
        <row r="443">
          <cell r="A443" t="str">
            <v>Second Inaugural Address (March 4, 1901)</v>
          </cell>
          <cell r="B443" t="str">
            <v>William McKinley</v>
          </cell>
          <cell r="C443">
            <v>93</v>
          </cell>
          <cell r="D443">
            <v>2044</v>
          </cell>
          <cell r="E443">
            <v>867</v>
          </cell>
          <cell r="F443">
            <v>4759</v>
          </cell>
          <cell r="G443" t="str">
            <v>people:11, upon:9, us:9, united:8, government:8, states:7, executive:7, peace:7, congress:7, public:6</v>
          </cell>
        </row>
        <row r="444">
          <cell r="A444" t="str">
            <v>First Inaugural Address (March 4, 1885)</v>
          </cell>
          <cell r="B444" t="str">
            <v>Grover Cleveland</v>
          </cell>
          <cell r="C444">
            <v>42</v>
          </cell>
          <cell r="D444">
            <v>1554</v>
          </cell>
          <cell r="E444">
            <v>696</v>
          </cell>
          <cell r="F444">
            <v>3609</v>
          </cell>
          <cell r="G444" t="str">
            <v>people:16, government:12, public:11, shall:8, constitution:7, interests:5, needs:4, american:4, national:4, partisan:4</v>
          </cell>
        </row>
        <row r="445">
          <cell r="A445" t="str">
            <v>First Annual Message (December 8, 1885)</v>
          </cell>
          <cell r="B445" t="str">
            <v>Grover Cleveland</v>
          </cell>
          <cell r="C445">
            <v>293</v>
          </cell>
          <cell r="D445">
            <v>10494</v>
          </cell>
          <cell r="E445">
            <v>2483</v>
          </cell>
          <cell r="F445">
            <v>27892</v>
          </cell>
          <cell r="G445" t="str">
            <v>government:80, states:65, united:59, silver:40, may:32, upon:31, treaty:29, year:28, made:25, citizens:21</v>
          </cell>
        </row>
        <row r="446">
          <cell r="A446" t="str">
            <v>Second Annual Message (December 6, 1886)</v>
          </cell>
          <cell r="B446" t="str">
            <v>Grover Cleveland</v>
          </cell>
          <cell r="C446">
            <v>281</v>
          </cell>
          <cell r="D446">
            <v>10512</v>
          </cell>
          <cell r="E446">
            <v>2422</v>
          </cell>
          <cell r="F446">
            <v>27951</v>
          </cell>
          <cell r="G446" t="str">
            <v>government:66, year:44, last:38, states:37, united:33, people:28, congress:28, upon:28, may:26, present:24</v>
          </cell>
        </row>
        <row r="447">
          <cell r="A447" t="str">
            <v>Third Annual Message (December 6, 1887)</v>
          </cell>
          <cell r="B447" t="str">
            <v>Grover Cleveland</v>
          </cell>
          <cell r="C447">
            <v>123</v>
          </cell>
          <cell r="D447">
            <v>5289</v>
          </cell>
          <cell r="E447">
            <v>1339</v>
          </cell>
          <cell r="F447">
            <v>13444</v>
          </cell>
          <cell r="G447" t="str">
            <v>upon:33, tariff:30, people:26, duty:23, price:22, present:21, treasury:18, thus:18, government:18, may:17</v>
          </cell>
        </row>
        <row r="448">
          <cell r="A448" t="str">
            <v>Fourth Annual Message (December 3, 1888)</v>
          </cell>
          <cell r="B448" t="str">
            <v>Grover Cleveland</v>
          </cell>
          <cell r="C448">
            <v>283</v>
          </cell>
          <cell r="D448">
            <v>10509</v>
          </cell>
          <cell r="E448">
            <v>2523</v>
          </cell>
          <cell r="F448">
            <v>27291</v>
          </cell>
          <cell r="G448" t="str">
            <v>government:65, people:39, year:38, states:32, upon:31, public:26, last:26, made:26, american:25, congress:24</v>
          </cell>
        </row>
        <row r="449">
          <cell r="A449" t="str">
            <v>Second Inaugural Address (March 4, 1893)</v>
          </cell>
          <cell r="B449" t="str">
            <v>Grover Cleveland</v>
          </cell>
          <cell r="C449">
            <v>55</v>
          </cell>
          <cell r="D449">
            <v>1864</v>
          </cell>
          <cell r="E449">
            <v>853</v>
          </cell>
          <cell r="F449">
            <v>4369</v>
          </cell>
          <cell r="G449" t="str">
            <v>people:15, government:12, every:9, public:8, american:7, us:7, national:5, upon:5, service:4, power:4</v>
          </cell>
        </row>
        <row r="450">
          <cell r="A450" t="str">
            <v>Special Session Message (August 8, 1893)</v>
          </cell>
          <cell r="B450" t="str">
            <v>Grover Cleveland</v>
          </cell>
          <cell r="C450">
            <v>53</v>
          </cell>
          <cell r="D450">
            <v>2074</v>
          </cell>
          <cell r="E450">
            <v>741</v>
          </cell>
          <cell r="F450">
            <v>5264</v>
          </cell>
          <cell r="G450" t="str">
            <v>silver:20, gold:16, may:14, government:14, treasury:11, notes:9, every:8, currency:8, money:8, day:7</v>
          </cell>
        </row>
        <row r="451">
          <cell r="A451" t="str">
            <v>First Annual Message (Second Term) (December 4, 1893)</v>
          </cell>
          <cell r="B451" t="str">
            <v>Grover Cleveland</v>
          </cell>
          <cell r="C451">
            <v>326</v>
          </cell>
          <cell r="D451">
            <v>10360</v>
          </cell>
          <cell r="E451">
            <v>2615</v>
          </cell>
          <cell r="F451">
            <v>27082</v>
          </cell>
          <cell r="G451" t="str">
            <v>year:86, government:51, states:47, upon:44, united:41, time:30, number:27, 1893:24, country:23, service:21</v>
          </cell>
        </row>
        <row r="452">
          <cell r="A452" t="str">
            <v>Second Annual Message (Second Term) (December 3, 1894)</v>
          </cell>
          <cell r="B452" t="str">
            <v>Grover Cleveland</v>
          </cell>
          <cell r="C452">
            <v>323</v>
          </cell>
          <cell r="D452">
            <v>10473</v>
          </cell>
          <cell r="E452">
            <v>2536</v>
          </cell>
          <cell r="F452">
            <v>26958</v>
          </cell>
          <cell r="G452" t="str">
            <v>year:72, government:57, states:34, upon:32, united:26, secretary:24, made:24, time:23, war:21, congress:20</v>
          </cell>
        </row>
        <row r="453">
          <cell r="A453" t="str">
            <v>Third Annual Message (Second Term) (December 2, 1895)</v>
          </cell>
          <cell r="B453" t="str">
            <v>Grover Cleveland</v>
          </cell>
          <cell r="C453">
            <v>253</v>
          </cell>
          <cell r="D453">
            <v>10513</v>
          </cell>
          <cell r="E453">
            <v>2506</v>
          </cell>
          <cell r="F453">
            <v>27516</v>
          </cell>
          <cell r="G453" t="str">
            <v>government:54, gold:50, states:49, united:47, upon:38, notes:34, bonds:23, would:22, treasury:22, may:21</v>
          </cell>
        </row>
        <row r="454">
          <cell r="A454" t="str">
            <v>Fourth Annual Message (Second Term) (December 7, 1896)</v>
          </cell>
          <cell r="B454" t="str">
            <v>Grover Cleveland</v>
          </cell>
          <cell r="C454">
            <v>287</v>
          </cell>
          <cell r="D454">
            <v>10549</v>
          </cell>
          <cell r="E454">
            <v>2566</v>
          </cell>
          <cell r="F454">
            <v>26293</v>
          </cell>
          <cell r="G454" t="str">
            <v>year:54, government:42, states:38, service:31, united:30, spain:27, made:25, may:24, would:23, work:21</v>
          </cell>
        </row>
        <row r="455">
          <cell r="A455" t="str">
            <v>Inaugural Address (March 4, 1889)</v>
          </cell>
          <cell r="B455" t="str">
            <v>Benjamin Harrison</v>
          </cell>
          <cell r="C455">
            <v>140</v>
          </cell>
          <cell r="D455">
            <v>4059</v>
          </cell>
          <cell r="E455">
            <v>1479</v>
          </cell>
          <cell r="F455">
            <v>9224</v>
          </cell>
          <cell r="G455" t="str">
            <v>people:24, upon:19, states:18, laws:15, shall:14, public:13, may:10, great:10, would:9, constitution:8</v>
          </cell>
        </row>
        <row r="456">
          <cell r="A456" t="str">
            <v>First Annual Message (December 3, 1889)</v>
          </cell>
          <cell r="B456" t="str">
            <v>Benjamin Harrison</v>
          </cell>
          <cell r="C456">
            <v>361</v>
          </cell>
          <cell r="D456">
            <v>10797</v>
          </cell>
          <cell r="E456">
            <v>2356</v>
          </cell>
          <cell r="F456">
            <v>28293</v>
          </cell>
          <cell r="G456" t="str">
            <v>states:49, government:41, congress:38, upon:37, made:37, united:32, law:31, lands:26, general:25, people:23</v>
          </cell>
        </row>
        <row r="457">
          <cell r="A457" t="str">
            <v>Second Annual Message (December 1, 1890)</v>
          </cell>
          <cell r="B457" t="str">
            <v>Benjamin Harrison</v>
          </cell>
          <cell r="C457">
            <v>342</v>
          </cell>
          <cell r="D457">
            <v>10753</v>
          </cell>
          <cell r="E457">
            <v>2332</v>
          </cell>
          <cell r="F457">
            <v>27753</v>
          </cell>
          <cell r="G457" t="str">
            <v>upon:48, states:46, year:39, congress:38, united:35, last:30, trade:28, government:28, law:25, act:25</v>
          </cell>
        </row>
        <row r="458">
          <cell r="A458" t="str">
            <v>Third Annual Message (December 9, 1891)</v>
          </cell>
          <cell r="B458" t="str">
            <v>Benjamin Harrison</v>
          </cell>
          <cell r="C458">
            <v>308</v>
          </cell>
          <cell r="D458">
            <v>10995</v>
          </cell>
          <cell r="E458">
            <v>2309</v>
          </cell>
          <cell r="F458">
            <v>28067</v>
          </cell>
          <cell r="G458" t="str">
            <v>government:79, states:53, united:49, upon:48, year:43, would:40, silver:29, last:24, legislation:23, great:22</v>
          </cell>
        </row>
        <row r="459">
          <cell r="A459" t="str">
            <v>Fourth Annual Message (December 6, 1892)</v>
          </cell>
          <cell r="B459" t="str">
            <v>Benjamin Harrison</v>
          </cell>
          <cell r="C459">
            <v>339</v>
          </cell>
          <cell r="D459">
            <v>10888</v>
          </cell>
          <cell r="E459">
            <v>2283</v>
          </cell>
          <cell r="F459">
            <v>27382</v>
          </cell>
          <cell r="G459" t="str">
            <v>year:52, upon:50, states:46, increase:38, great:38, united:36, new:35, american:35, 1892:34, government:33</v>
          </cell>
        </row>
        <row r="460">
          <cell r="A460" t="str">
            <v>First Annual Message (December 6, 1881)</v>
          </cell>
          <cell r="B460" t="str">
            <v>Chester A. Arthur</v>
          </cell>
          <cell r="C460">
            <v>315</v>
          </cell>
          <cell r="D460">
            <v>9635</v>
          </cell>
          <cell r="E460">
            <v>2994</v>
          </cell>
          <cell r="F460">
            <v>22235</v>
          </cell>
          <cell r="G460" t="str">
            <v>year:39, states:31, upon:31, government:31, may:29, united:28, congress:21, attention:20, per:19, secretary:18</v>
          </cell>
        </row>
        <row r="461">
          <cell r="A461" t="str">
            <v>Second Annual Message (December 4, 1882)</v>
          </cell>
          <cell r="B461" t="str">
            <v>Chester A. Arthur</v>
          </cell>
          <cell r="C461">
            <v>306</v>
          </cell>
          <cell r="D461">
            <v>10271</v>
          </cell>
          <cell r="E461">
            <v>2470</v>
          </cell>
          <cell r="F461">
            <v>26227</v>
          </cell>
          <cell r="G461" t="str">
            <v>congress:47, upon:37, government:35, may:34, would:33, year:30, states:26, secretary:23, country:23, present:23</v>
          </cell>
        </row>
        <row r="462">
          <cell r="A462" t="str">
            <v>Third Annual Message (December 4, 1883)</v>
          </cell>
          <cell r="B462" t="str">
            <v>Chester A. Arthur</v>
          </cell>
          <cell r="C462">
            <v>261</v>
          </cell>
          <cell r="D462">
            <v>8226</v>
          </cell>
          <cell r="E462">
            <v>2118</v>
          </cell>
          <cell r="F462">
            <v>21564</v>
          </cell>
          <cell r="G462" t="str">
            <v>government:47, congress:29, upon:29, states:27, united:24, treaty:23, country:22, public:21, may:20, national:19</v>
          </cell>
        </row>
        <row r="463">
          <cell r="A463" t="str">
            <v>Fourth Annual Message (December 1, 1884)</v>
          </cell>
          <cell r="B463" t="str">
            <v>Chester A. Arthur</v>
          </cell>
          <cell r="C463">
            <v>279</v>
          </cell>
          <cell r="D463">
            <v>8855</v>
          </cell>
          <cell r="E463">
            <v>2232</v>
          </cell>
          <cell r="F463">
            <v>23337</v>
          </cell>
          <cell r="G463" t="str">
            <v>government:45, states:36, may:32, united:29, congress:27, shall:20, secretary:20, upon:20, countries:18, year:18</v>
          </cell>
        </row>
        <row r="464">
          <cell r="A464" t="str">
            <v>Inaugural Address (March 4, 1881)</v>
          </cell>
          <cell r="B464" t="str">
            <v>James A. Garfield</v>
          </cell>
          <cell r="C464">
            <v>100</v>
          </cell>
          <cell r="D464">
            <v>2755</v>
          </cell>
          <cell r="E464">
            <v>1094</v>
          </cell>
          <cell r="F464">
            <v>6144</v>
          </cell>
          <cell r="G464" t="str">
            <v>government:15, people:15, constitution:13, upon:12, great:10, union:10, states:9, power:9, congress:9, made:8</v>
          </cell>
        </row>
        <row r="465">
          <cell r="A465" t="str">
            <v>Inaugural Address (March 5, 1877)</v>
          </cell>
          <cell r="B465" t="str">
            <v>Rutherford B. Hayes</v>
          </cell>
          <cell r="C465">
            <v>57</v>
          </cell>
          <cell r="D465">
            <v>2289</v>
          </cell>
          <cell r="E465">
            <v>900</v>
          </cell>
          <cell r="F465">
            <v>5255</v>
          </cell>
          <cell r="G465" t="str">
            <v>country:16, upon:14, government:13, public:11, states:11, people:9, great:8, political:8, party:8, united:6</v>
          </cell>
        </row>
        <row r="466">
          <cell r="A466" t="str">
            <v>First Annual Message (December 3, 1877)</v>
          </cell>
          <cell r="B466" t="str">
            <v>Rutherford B. Hayes</v>
          </cell>
          <cell r="C466">
            <v>288</v>
          </cell>
          <cell r="D466">
            <v>10673</v>
          </cell>
          <cell r="E466">
            <v>2238</v>
          </cell>
          <cell r="F466">
            <v>27956</v>
          </cell>
          <cell r="G466" t="str">
            <v>states:49, upon:46, congress:43, public:43, government:43, country:37, united:37, may:33, people:30, year:29</v>
          </cell>
        </row>
        <row r="467">
          <cell r="A467" t="str">
            <v>Second Annual Message (December 2, 1878)</v>
          </cell>
          <cell r="B467" t="str">
            <v>Rutherford B. Hayes</v>
          </cell>
          <cell r="C467">
            <v>234</v>
          </cell>
          <cell r="D467">
            <v>7878</v>
          </cell>
          <cell r="E467">
            <v>1943</v>
          </cell>
          <cell r="F467">
            <v>20844</v>
          </cell>
          <cell r="G467" t="str">
            <v>year:39, states:38, congress:32, government:29, public:24, country:22, united:22, upon:21, report:20, people:20</v>
          </cell>
        </row>
        <row r="468">
          <cell r="A468" t="str">
            <v>Third Annual Message (December 1, 1879)</v>
          </cell>
          <cell r="B468" t="str">
            <v>Rutherford B. Hayes</v>
          </cell>
          <cell r="C468">
            <v>287</v>
          </cell>
          <cell r="D468">
            <v>10641</v>
          </cell>
          <cell r="E468">
            <v>2217</v>
          </cell>
          <cell r="F468">
            <v>28216</v>
          </cell>
          <cell r="G468" t="str">
            <v>congress:56, states:47, year:43, united:43, service:41, government:41, upon:39, public:37, made:28, country:26</v>
          </cell>
        </row>
        <row r="469">
          <cell r="A469" t="str">
            <v>Fourth Annual Message (December 6, 1880)</v>
          </cell>
          <cell r="B469" t="str">
            <v>Rutherford B. Hayes</v>
          </cell>
          <cell r="C469">
            <v>318</v>
          </cell>
          <cell r="D469">
            <v>10443</v>
          </cell>
          <cell r="E469">
            <v>2357</v>
          </cell>
          <cell r="F469">
            <v>27725</v>
          </cell>
          <cell r="G469" t="str">
            <v>government:57, states:48, united:42, congress:39, country:38, upon:29, year:25, people:24, service:22, attention:21</v>
          </cell>
        </row>
        <row r="470">
          <cell r="A470" t="str">
            <v>First Inaugural Address (March 4, 1869)</v>
          </cell>
          <cell r="B470" t="str">
            <v>Ulysses S. Grant</v>
          </cell>
          <cell r="C470">
            <v>38</v>
          </cell>
          <cell r="D470">
            <v>1044</v>
          </cell>
          <cell r="E470">
            <v>485</v>
          </cell>
          <cell r="F470">
            <v>2257</v>
          </cell>
          <cell r="G470" t="str">
            <v>country:7, every:6, may:5, laws:5, best:5, without:5, dollar:4, office:4, toward:4, public:4</v>
          </cell>
        </row>
        <row r="471">
          <cell r="A471" t="str">
            <v>First Annual Message (December 6, 1869)</v>
          </cell>
          <cell r="B471" t="str">
            <v>Ulysses S. Grant</v>
          </cell>
          <cell r="C471">
            <v>243</v>
          </cell>
          <cell r="D471">
            <v>7687</v>
          </cell>
          <cell r="E471">
            <v>1818</v>
          </cell>
          <cell r="F471">
            <v>19697</v>
          </cell>
          <cell r="G471" t="str">
            <v>states:47, united:40, government:29, upon:28, may:24, congress:24, made:23, year:21, country:19, would:18</v>
          </cell>
        </row>
        <row r="472">
          <cell r="A472" t="str">
            <v>Second Annual Message (December 5, 1870)</v>
          </cell>
          <cell r="B472" t="str">
            <v>Ulysses S. Grant</v>
          </cell>
          <cell r="C472">
            <v>264</v>
          </cell>
          <cell r="D472">
            <v>8733</v>
          </cell>
          <cell r="E472">
            <v>2072</v>
          </cell>
          <cell r="F472">
            <v>22443</v>
          </cell>
          <cell r="G472" t="str">
            <v>states:76, united:57, government:34, may:25, congress:25, upon:23, great:21, year:20, would:19, present:19</v>
          </cell>
        </row>
        <row r="473">
          <cell r="A473" t="str">
            <v>Third Annual Message (December 4, 1871)</v>
          </cell>
          <cell r="B473" t="str">
            <v>Ulysses S. Grant</v>
          </cell>
          <cell r="C473">
            <v>208</v>
          </cell>
          <cell r="D473">
            <v>6447</v>
          </cell>
          <cell r="E473">
            <v>1678</v>
          </cell>
          <cell r="F473">
            <v>16945</v>
          </cell>
          <cell r="G473" t="str">
            <v>states:41, united:34, government:32, congress:24, year:20, recommend:19, law:19, upon:18, country:17, citizens:17</v>
          </cell>
        </row>
        <row r="474">
          <cell r="A474" t="str">
            <v>Fourth Annual Message (December 2, 1872)</v>
          </cell>
          <cell r="B474" t="str">
            <v>Ulysses S. Grant</v>
          </cell>
          <cell r="C474">
            <v>287</v>
          </cell>
          <cell r="D474">
            <v>10093</v>
          </cell>
          <cell r="E474">
            <v>2191</v>
          </cell>
          <cell r="F474">
            <v>25981</v>
          </cell>
          <cell r="G474" t="str">
            <v>states:52, year:47, congress:47, united:44, government:39, made:36, great:27, public:26, may:24, last:24</v>
          </cell>
        </row>
        <row r="475">
          <cell r="A475" t="str">
            <v>Second Inaugural Address (March 4, 1873)</v>
          </cell>
          <cell r="B475" t="str">
            <v>Ulysses S. Grant</v>
          </cell>
          <cell r="C475">
            <v>41</v>
          </cell>
          <cell r="D475">
            <v>1242</v>
          </cell>
          <cell r="E475">
            <v>569</v>
          </cell>
          <cell r="F475">
            <v>2732</v>
          </cell>
          <cell r="G475" t="str">
            <v>country:7, people:7, made:6, best:5, proposition:4, great:4, subject:4, upon:4, government:4, support:4</v>
          </cell>
        </row>
        <row r="476">
          <cell r="A476" t="str">
            <v>Fifth Annual Message (December 1, 1873)</v>
          </cell>
          <cell r="B476" t="str">
            <v>Ulysses S. Grant</v>
          </cell>
          <cell r="C476">
            <v>288</v>
          </cell>
          <cell r="D476">
            <v>10022</v>
          </cell>
          <cell r="E476">
            <v>2236</v>
          </cell>
          <cell r="F476">
            <v>25651</v>
          </cell>
          <cell r="G476" t="str">
            <v>congress:60, states:54, united:46, government:42, year:40, would:34, country:33, may:29, last:27, time:25</v>
          </cell>
        </row>
        <row r="477">
          <cell r="A477" t="str">
            <v>Sixth Annual Message (December 7, 1874)</v>
          </cell>
          <cell r="B477" t="str">
            <v>Ulysses S. Grant</v>
          </cell>
          <cell r="C477">
            <v>287</v>
          </cell>
          <cell r="D477">
            <v>9793</v>
          </cell>
          <cell r="E477">
            <v>2139</v>
          </cell>
          <cell r="F477">
            <v>25206</v>
          </cell>
          <cell r="G477" t="str">
            <v>congress:52, government:48, states:42, united:32, would:29, upon:29, state:26, made:24, may:23, part:22</v>
          </cell>
        </row>
        <row r="478">
          <cell r="A478" t="str">
            <v>Seventh Annual Message (December 7, 1875)</v>
          </cell>
          <cell r="B478" t="str">
            <v>Ulysses S. Grant</v>
          </cell>
          <cell r="C478">
            <v>306</v>
          </cell>
          <cell r="D478">
            <v>10858</v>
          </cell>
          <cell r="E478">
            <v>2275</v>
          </cell>
          <cell r="F478">
            <v>27645</v>
          </cell>
          <cell r="G478" t="str">
            <v>states:70, united:56, government:52, would:39, may:34, upon:32, year:30, time:27, congress:24, large:21</v>
          </cell>
        </row>
        <row r="479">
          <cell r="A479" t="str">
            <v>Eighth Annual Message (December 5, 1876)</v>
          </cell>
          <cell r="B479" t="str">
            <v>Ulysses S. Grant</v>
          </cell>
          <cell r="C479">
            <v>190</v>
          </cell>
          <cell r="D479">
            <v>6790</v>
          </cell>
          <cell r="E479">
            <v>1696</v>
          </cell>
          <cell r="F479">
            <v>17727</v>
          </cell>
          <cell r="G479" t="str">
            <v>states:50, united:47, government:30, would:25, congress:24, upon:23, time:20, made:20, claims:18, commission:16</v>
          </cell>
        </row>
        <row r="480">
          <cell r="A480" t="str">
            <v>First Annual Message (December 4, 1865)</v>
          </cell>
          <cell r="B480" t="str">
            <v>Andrew Johnson</v>
          </cell>
          <cell r="C480">
            <v>252</v>
          </cell>
          <cell r="D480">
            <v>8505</v>
          </cell>
          <cell r="E480">
            <v>2546</v>
          </cell>
          <cell r="F480">
            <v>19453</v>
          </cell>
          <cell r="G480" t="str">
            <v>states:91, government:46, united:41, people:28, country:24, one:24, state:24, constitution:23, us:21, general:20</v>
          </cell>
        </row>
        <row r="481">
          <cell r="A481" t="str">
            <v>Eulogy on Henry Clay (July 6, 1852)</v>
          </cell>
          <cell r="B481" t="str">
            <v>Abraham Lincoln</v>
          </cell>
          <cell r="C481">
            <v>417</v>
          </cell>
          <cell r="D481">
            <v>10706</v>
          </cell>
          <cell r="E481">
            <v>1605</v>
          </cell>
          <cell r="F481">
            <v>24547</v>
          </cell>
          <cell r="G481" t="str">
            <v>clay:58, mr:56, one:34, question:34, men:32, country:32, great:30, slavery:28, life:28, never:26</v>
          </cell>
        </row>
        <row r="482">
          <cell r="A482" t="str">
            <v>At Peoria, Illinois (October 16, 1854)</v>
          </cell>
          <cell r="B482" t="str">
            <v>Abraham Lincoln</v>
          </cell>
          <cell r="C482">
            <v>499</v>
          </cell>
          <cell r="D482">
            <v>11399</v>
          </cell>
          <cell r="E482">
            <v>2017</v>
          </cell>
          <cell r="F482">
            <v>25941</v>
          </cell>
          <cell r="G482" t="str">
            <v>slavery:93, missouri:60, compromise:40, people:39, slave:39, us:37, free:36, nebraska:36, new:35, line:34</v>
          </cell>
        </row>
        <row r="483">
          <cell r="A483" t="str">
            <v>“A House Divided” Speech (June 16, 1858)</v>
          </cell>
          <cell r="B483" t="str">
            <v>Abraham Lincoln</v>
          </cell>
          <cell r="C483">
            <v>127</v>
          </cell>
          <cell r="D483">
            <v>3189</v>
          </cell>
          <cell r="E483">
            <v>903</v>
          </cell>
          <cell r="F483">
            <v>7254</v>
          </cell>
          <cell r="G483" t="str">
            <v>state:23, slavery:22, people:21, decision:21, states:17, constitution:16, nebraska:14, may:14, us:14, voted:12</v>
          </cell>
        </row>
        <row r="484">
          <cell r="A484" t="str">
            <v>Cooper Union Address (February 27, 1860)</v>
          </cell>
          <cell r="B484" t="str">
            <v>Abraham Lincoln</v>
          </cell>
          <cell r="C484">
            <v>232</v>
          </cell>
          <cell r="D484">
            <v>6108</v>
          </cell>
          <cell r="E484">
            <v>1213</v>
          </cell>
          <cell r="F484">
            <v>13978</v>
          </cell>
          <cell r="G484" t="str">
            <v>federal:58, slavery:41, government:41, constitution:37, question:35, upon:32, framed:32, us:30, fathers:28, would:27</v>
          </cell>
        </row>
        <row r="485">
          <cell r="A485" t="str">
            <v>Farewell Address (February 11, 1861)</v>
          </cell>
          <cell r="B485" t="str">
            <v>Abraham Lincoln</v>
          </cell>
          <cell r="C485">
            <v>10</v>
          </cell>
          <cell r="D485">
            <v>154</v>
          </cell>
          <cell r="E485">
            <v>98</v>
          </cell>
          <cell r="F485">
            <v>310</v>
          </cell>
          <cell r="G485" t="str">
            <v>one:2, assistance:2, ever:2, every:2, hope:2, old:1, people:1, owe:1, well:1, trusting:1</v>
          </cell>
        </row>
        <row r="486">
          <cell r="A486" t="str">
            <v>First Inaugural Address (March 4, 1861)</v>
          </cell>
          <cell r="B486" t="str">
            <v>Abraham Lincoln</v>
          </cell>
          <cell r="C486">
            <v>273</v>
          </cell>
          <cell r="D486">
            <v>7258</v>
          </cell>
          <cell r="E486">
            <v>1016</v>
          </cell>
          <cell r="F486">
            <v>17286</v>
          </cell>
          <cell r="G486" t="str">
            <v>constitution:44, union:40, people:40, states:38, government:36, shall:34, upon:30, law:28, one:28, may:26</v>
          </cell>
        </row>
        <row r="487">
          <cell r="A487" t="str">
            <v>July 4th Message to Congress (July 4, 1861)</v>
          </cell>
          <cell r="B487" t="str">
            <v>Abraham Lincoln</v>
          </cell>
          <cell r="C487">
            <v>379</v>
          </cell>
          <cell r="D487">
            <v>11128</v>
          </cell>
          <cell r="E487">
            <v>1481</v>
          </cell>
          <cell r="F487">
            <v>26728</v>
          </cell>
          <cell r="G487" t="str">
            <v>union:92, government:91, states:84, one:51, would:50, fort:48, state:48, upon:39, people:35, constitution:35</v>
          </cell>
        </row>
        <row r="488">
          <cell r="A488" t="str">
            <v>First Annual Message (December 3, 1861)</v>
          </cell>
          <cell r="B488" t="str">
            <v>Abraham Lincoln</v>
          </cell>
          <cell r="C488">
            <v>214</v>
          </cell>
          <cell r="D488">
            <v>6977</v>
          </cell>
          <cell r="E488">
            <v>1779</v>
          </cell>
          <cell r="F488">
            <v>17201</v>
          </cell>
          <cell r="G488" t="str">
            <v>congress:29, states:28, government:25, upon:24, union:20, one:19, general:18, people:17, labor:17, country:16</v>
          </cell>
        </row>
        <row r="489">
          <cell r="A489" t="str">
            <v>Second Annual Message (December 1, 1862)</v>
          </cell>
          <cell r="B489" t="str">
            <v>Abraham Lincoln</v>
          </cell>
          <cell r="C489">
            <v>318</v>
          </cell>
          <cell r="D489">
            <v>8358</v>
          </cell>
          <cell r="E489">
            <v>1956</v>
          </cell>
          <cell r="F489">
            <v>20157</v>
          </cell>
          <cell r="G489" t="str">
            <v>would:57, states:52, people:34, united:29, time:27, upon:27, one:24, shall:24, may:23, part:21</v>
          </cell>
        </row>
        <row r="490">
          <cell r="A490" t="str">
            <v>Emancipation Proclamation (January 1, 1863)</v>
          </cell>
          <cell r="B490" t="str">
            <v>Abraham Lincoln</v>
          </cell>
          <cell r="C490">
            <v>11</v>
          </cell>
          <cell r="D490">
            <v>703</v>
          </cell>
          <cell r="E490">
            <v>259</v>
          </cell>
          <cell r="F490">
            <v>1693</v>
          </cell>
          <cell r="G490" t="str">
            <v>states:21, united:15, day:8, shall:7, people:6, thereof:6, st:6, rebellion:6, persons:6, state:5</v>
          </cell>
        </row>
        <row r="491">
          <cell r="A491" t="str">
            <v>Public Letter to James Conkling (August 26, 1863)</v>
          </cell>
          <cell r="B491" t="str">
            <v>Abraham Lincoln</v>
          </cell>
          <cell r="C491">
            <v>189</v>
          </cell>
          <cell r="D491">
            <v>3343</v>
          </cell>
          <cell r="E491">
            <v>604</v>
          </cell>
          <cell r="F491">
            <v>6971</v>
          </cell>
          <cell r="G491" t="str">
            <v>army:24, union:24, compromise:18, us:18, men:16, would:14, negroes:14, one:12, enemy:12, great:10</v>
          </cell>
        </row>
        <row r="492">
          <cell r="A492" t="str">
            <v>Gettysburg Address (November 19, 1863)</v>
          </cell>
          <cell r="B492" t="str">
            <v>Abraham Lincoln</v>
          </cell>
          <cell r="C492">
            <v>10</v>
          </cell>
          <cell r="D492">
            <v>264</v>
          </cell>
          <cell r="E492">
            <v>141</v>
          </cell>
          <cell r="F492">
            <v>505</v>
          </cell>
          <cell r="G492" t="str">
            <v>nation:5, dedicated:4, people:3, dead:3, great:3, shall:3, gave:2, far:2, living:2, new:2</v>
          </cell>
        </row>
        <row r="493">
          <cell r="A493" t="str">
            <v>Third Annual Message (December 8, 1863)</v>
          </cell>
          <cell r="B493" t="str">
            <v>Abraham Lincoln</v>
          </cell>
          <cell r="C493">
            <v>201</v>
          </cell>
          <cell r="D493">
            <v>6112</v>
          </cell>
          <cell r="E493">
            <v>1646</v>
          </cell>
          <cell r="F493">
            <v>15727</v>
          </cell>
          <cell r="G493" t="str">
            <v>states:38, united:27, may:24, upon:24, government:21, service:19, naval:16, subject:15, country:15, war:15</v>
          </cell>
        </row>
        <row r="494">
          <cell r="A494" t="str">
            <v>Fourth Annual Message (December 6, 1864)</v>
          </cell>
          <cell r="B494" t="str">
            <v>Abraham Lincoln</v>
          </cell>
          <cell r="C494">
            <v>207</v>
          </cell>
          <cell r="D494">
            <v>5863</v>
          </cell>
          <cell r="E494">
            <v>1639</v>
          </cell>
          <cell r="F494">
            <v>14851</v>
          </cell>
          <cell r="G494" t="str">
            <v>states:32, year:24, war:22, congress:21, government:20, last:20, would:19, national:18, great:17, united:16</v>
          </cell>
        </row>
        <row r="495">
          <cell r="A495" t="str">
            <v>Second Inaugural Address (March 4, 1865)</v>
          </cell>
          <cell r="B495" t="str">
            <v>Abraham Lincoln</v>
          </cell>
          <cell r="C495">
            <v>27</v>
          </cell>
          <cell r="D495">
            <v>698</v>
          </cell>
          <cell r="E495">
            <v>338</v>
          </cell>
          <cell r="F495">
            <v>1582</v>
          </cell>
          <cell r="G495" t="str">
            <v>war:11, god:5, shall:5, years:4, let:4, union:4, must:3, woe:3, neither:3, offenses:3</v>
          </cell>
        </row>
        <row r="496">
          <cell r="A496" t="str">
            <v>Inaugural Address (March 4, 1857)</v>
          </cell>
          <cell r="B496" t="str">
            <v>James Buchanan</v>
          </cell>
          <cell r="C496">
            <v>82</v>
          </cell>
          <cell r="D496">
            <v>2606</v>
          </cell>
          <cell r="E496">
            <v>1003</v>
          </cell>
          <cell r="F496">
            <v>5903</v>
          </cell>
          <cell r="G496" t="str">
            <v>states:15, shall:15, may:14, constitution:12, government:11, people:11, question:11, great:10, free:9, ever:8</v>
          </cell>
        </row>
        <row r="497">
          <cell r="A497" t="str">
            <v>First Annual Message (December 8, 1857)</v>
          </cell>
          <cell r="B497" t="str">
            <v>James Buchanan</v>
          </cell>
          <cell r="C497">
            <v>313</v>
          </cell>
          <cell r="D497">
            <v>10850</v>
          </cell>
          <cell r="E497">
            <v>2107</v>
          </cell>
          <cell r="F497">
            <v>28046</v>
          </cell>
          <cell r="G497" t="str">
            <v>states:57, government:47, united:45, would:44, people:42, constitution:40, treaty:37, state:35, may:34, congress:33</v>
          </cell>
        </row>
        <row r="498">
          <cell r="A498" t="str">
            <v>Second Annual Message (December 6, 1858)</v>
          </cell>
          <cell r="B498" t="str">
            <v>James Buchanan</v>
          </cell>
          <cell r="C498">
            <v>336</v>
          </cell>
          <cell r="D498">
            <v>10816</v>
          </cell>
          <cell r="E498">
            <v>2126</v>
          </cell>
          <cell r="F498">
            <v>28091</v>
          </cell>
          <cell r="G498" t="str">
            <v>states:75, government:73, united:51, would:47, state:39, constitution:38, congress:34, people:33, citizens:32, shall:31</v>
          </cell>
        </row>
        <row r="499">
          <cell r="A499" t="str">
            <v>Third Annual Message (December 19, 1859)</v>
          </cell>
          <cell r="B499" t="str">
            <v>James Buchanan</v>
          </cell>
          <cell r="C499">
            <v>355</v>
          </cell>
          <cell r="D499">
            <v>10921</v>
          </cell>
          <cell r="E499">
            <v>2182</v>
          </cell>
          <cell r="F499">
            <v>27799</v>
          </cell>
          <cell r="G499" t="str">
            <v>congress:60, would:59, states:57, government:48, power:41, upon:34, may:33, president:31, united:30, country:28</v>
          </cell>
        </row>
        <row r="500">
          <cell r="A500" t="str">
            <v>Fourth Annual Message (December 3, 1860)</v>
          </cell>
          <cell r="B500" t="str">
            <v>James Buchanan</v>
          </cell>
          <cell r="C500">
            <v>379</v>
          </cell>
          <cell r="D500">
            <v>10847</v>
          </cell>
          <cell r="E500">
            <v>2102</v>
          </cell>
          <cell r="F500">
            <v>27554</v>
          </cell>
          <cell r="G500" t="str">
            <v>states:91, government:70, constitution:62, state:56, congress:44, would:43, people:39, united:37, union:36, may:35</v>
          </cell>
        </row>
        <row r="501">
          <cell r="A501" t="str">
            <v>Inaugural Address (March 4, 1853)</v>
          </cell>
          <cell r="B501" t="str">
            <v>Franklin Pierce</v>
          </cell>
          <cell r="C501">
            <v>92</v>
          </cell>
          <cell r="D501">
            <v>3067</v>
          </cell>
          <cell r="E501">
            <v>1229</v>
          </cell>
          <cell r="F501">
            <v>6834</v>
          </cell>
          <cell r="G501" t="str">
            <v>upon:19, power:9, us:9, must:8, rights:8, may:8, shall:8, government:8, every:7, right:7</v>
          </cell>
        </row>
        <row r="502">
          <cell r="A502" t="str">
            <v>First Annual Message (December 5, 1853)</v>
          </cell>
          <cell r="B502" t="str">
            <v>Franklin Pierce</v>
          </cell>
          <cell r="C502">
            <v>231</v>
          </cell>
          <cell r="D502">
            <v>9586</v>
          </cell>
          <cell r="E502">
            <v>2194</v>
          </cell>
          <cell r="F502">
            <v>25295</v>
          </cell>
          <cell r="G502" t="str">
            <v>states:63, upon:38, public:34, government:33, united:32, may:26, country:25, subject:24, congress:24, within:23</v>
          </cell>
        </row>
        <row r="503">
          <cell r="A503" t="str">
            <v>Proclamation (January 18, 1854)</v>
          </cell>
          <cell r="B503" t="str">
            <v>Franklin Pierce</v>
          </cell>
          <cell r="C503">
            <v>5</v>
          </cell>
          <cell r="D503">
            <v>270</v>
          </cell>
          <cell r="E503">
            <v>146</v>
          </cell>
          <cell r="F503">
            <v>687</v>
          </cell>
          <cell r="G503" t="str">
            <v>states:5, united:5, law:3, character:2, criminal:2, friendly:2, national:2, unlawful:2, state:2, power:2</v>
          </cell>
        </row>
        <row r="504">
          <cell r="A504" t="str">
            <v>Second Annual Message (December 4, 1854)</v>
          </cell>
          <cell r="B504" t="str">
            <v>Franklin Pierce</v>
          </cell>
          <cell r="C504">
            <v>267</v>
          </cell>
          <cell r="D504">
            <v>10134</v>
          </cell>
          <cell r="E504">
            <v>2325</v>
          </cell>
          <cell r="F504">
            <v>26738</v>
          </cell>
          <cell r="G504" t="str">
            <v>states:59, united:43, would:39, government:37, upon:29, present:25, public:25, country:22, may:22, year:21</v>
          </cell>
        </row>
        <row r="505">
          <cell r="A505" t="str">
            <v>Third Annual Message (December 31, 1855)</v>
          </cell>
          <cell r="B505" t="str">
            <v>Franklin Pierce</v>
          </cell>
          <cell r="C505">
            <v>248</v>
          </cell>
          <cell r="D505">
            <v>10724</v>
          </cell>
          <cell r="E505">
            <v>2215</v>
          </cell>
          <cell r="F505">
            <v>28176</v>
          </cell>
          <cell r="G505" t="str">
            <v>states:126, united:63, government:55, great:46, rights:36, state:34, britain:29, congress:27, public:26, subject:25</v>
          </cell>
        </row>
        <row r="506">
          <cell r="A506" t="str">
            <v>Fourth Annual Message (December 2, 1856)</v>
          </cell>
          <cell r="B506" t="str">
            <v>Franklin Pierce</v>
          </cell>
          <cell r="C506">
            <v>257</v>
          </cell>
          <cell r="D506">
            <v>10473</v>
          </cell>
          <cell r="E506">
            <v>2230</v>
          </cell>
          <cell r="F506">
            <v>27541</v>
          </cell>
          <cell r="G506" t="str">
            <v>states:111, united:59, government:44, congress:36, upon:32, public:28, union:27, citizens:26, law:25, great:24</v>
          </cell>
        </row>
        <row r="507">
          <cell r="A507" t="str">
            <v>First Annual Message (December 2, 1850)</v>
          </cell>
          <cell r="B507" t="str">
            <v>Millard Fillmore</v>
          </cell>
          <cell r="C507">
            <v>215</v>
          </cell>
          <cell r="D507">
            <v>7691</v>
          </cell>
          <cell r="E507">
            <v>2391</v>
          </cell>
          <cell r="F507">
            <v>17827</v>
          </cell>
          <cell r="G507" t="str">
            <v>may:39, government:35, states:28, country:27, upon:26, congress:23, united:21, power:20, duties:18, duty:18</v>
          </cell>
        </row>
        <row r="508">
          <cell r="A508" t="str">
            <v>Inaugural Address (March 5, 1849)</v>
          </cell>
          <cell r="B508" t="str">
            <v>Zachary Taylor</v>
          </cell>
          <cell r="C508">
            <v>23</v>
          </cell>
          <cell r="D508">
            <v>1005</v>
          </cell>
          <cell r="E508">
            <v>499</v>
          </cell>
          <cell r="F508">
            <v>2375</v>
          </cell>
          <cell r="G508" t="str">
            <v>shall:15, government:6, may:4, country:4, duties:4, us:4, constitution:3, interests:3, people:3, measures:3</v>
          </cell>
        </row>
        <row r="509">
          <cell r="A509" t="str">
            <v>Inaugural Address (March 4, 1845)</v>
          </cell>
          <cell r="B509" t="str">
            <v>James K. Polk</v>
          </cell>
          <cell r="C509">
            <v>154</v>
          </cell>
          <cell r="D509">
            <v>4797</v>
          </cell>
          <cell r="E509">
            <v>1288</v>
          </cell>
          <cell r="F509">
            <v>12202</v>
          </cell>
          <cell r="G509" t="str">
            <v>government:44, states:35, union:29, would:21, one:19, powers:16, people:16, constitution:15, upon:14, united:13</v>
          </cell>
        </row>
        <row r="510">
          <cell r="A510" t="str">
            <v>First Annual Message (December 7, 1841)</v>
          </cell>
          <cell r="B510" t="str">
            <v>John Tyler</v>
          </cell>
          <cell r="C510">
            <v>198</v>
          </cell>
          <cell r="D510">
            <v>8241</v>
          </cell>
          <cell r="E510">
            <v>1950</v>
          </cell>
          <cell r="F510">
            <v>20816</v>
          </cell>
          <cell r="G510" t="str">
            <v>government:57, states:41, may:40, united:26, upon:25, great:24, congress:21, public:21, power:20, would:19</v>
          </cell>
        </row>
        <row r="511">
          <cell r="A511" t="str">
            <v>Inaugural Address (March 4, 1841)</v>
          </cell>
          <cell r="B511" t="str">
            <v>William Harrison</v>
          </cell>
          <cell r="C511">
            <v>211</v>
          </cell>
          <cell r="D511">
            <v>8423</v>
          </cell>
          <cell r="E511">
            <v>1848</v>
          </cell>
          <cell r="F511">
            <v>21282</v>
          </cell>
          <cell r="G511" t="str">
            <v>power:47, people:36, government:36, constitution:35, may:34, upon:34, one:26, executive:25, states:24, would:22</v>
          </cell>
        </row>
        <row r="512">
          <cell r="A512" t="str">
            <v>Inaugural Address (March 4, 1837)</v>
          </cell>
          <cell r="B512" t="str">
            <v>Martin Van Buren</v>
          </cell>
          <cell r="C512">
            <v>99</v>
          </cell>
          <cell r="D512">
            <v>3827</v>
          </cell>
          <cell r="E512">
            <v>1256</v>
          </cell>
          <cell r="F512">
            <v>9824</v>
          </cell>
          <cell r="G512" t="str">
            <v>every:20, people:19, institutions:15, government:15, country:13, upon:13, us:12, may:11, never:8, experience:8</v>
          </cell>
        </row>
        <row r="513">
          <cell r="A513" t="str">
            <v>Special Session Message (September 4, 1837)</v>
          </cell>
          <cell r="B513" t="str">
            <v>Martin Van Buren</v>
          </cell>
          <cell r="C513">
            <v>281</v>
          </cell>
          <cell r="D513">
            <v>10872</v>
          </cell>
          <cell r="E513">
            <v>1988</v>
          </cell>
          <cell r="F513">
            <v>28075</v>
          </cell>
          <cell r="G513" t="str">
            <v>public:59, government:57, banks:49, would:46, treasury:42, may:38, bank:28, states:28, money:27, country:25</v>
          </cell>
        </row>
        <row r="514">
          <cell r="A514" t="str">
            <v>First Annual Message to Congress (December 5, 1837)</v>
          </cell>
          <cell r="B514" t="str">
            <v>Martin Van Buren</v>
          </cell>
          <cell r="C514">
            <v>267</v>
          </cell>
          <cell r="D514">
            <v>10813</v>
          </cell>
          <cell r="E514">
            <v>2201</v>
          </cell>
          <cell r="F514">
            <v>28345</v>
          </cell>
          <cell r="G514" t="str">
            <v>government:67, states:59, public:49, upon:48, lands:42, would:37, united:30, time:28, made:27, congress:26</v>
          </cell>
        </row>
        <row r="515">
          <cell r="A515" t="str">
            <v>Proclamation (January 5, 1838)</v>
          </cell>
          <cell r="B515" t="str">
            <v>Martin Van Buren</v>
          </cell>
          <cell r="C515">
            <v>4</v>
          </cell>
          <cell r="D515">
            <v>395</v>
          </cell>
          <cell r="E515">
            <v>185</v>
          </cell>
          <cell r="F515">
            <v>1041</v>
          </cell>
          <cell r="G515" t="str">
            <v>states:12, united:10, citizens:5, unlawful:3, laws:3, government:2, day:2, frontier:2, governors:2, provinces:2</v>
          </cell>
        </row>
        <row r="516">
          <cell r="A516" t="str">
            <v>Second Annual Message to Congress (December 3, 1838)</v>
          </cell>
          <cell r="B516" t="str">
            <v>Martin Van Buren</v>
          </cell>
          <cell r="C516">
            <v>255</v>
          </cell>
          <cell r="D516">
            <v>10662</v>
          </cell>
          <cell r="E516">
            <v>2226</v>
          </cell>
          <cell r="F516">
            <v>28285</v>
          </cell>
          <cell r="G516" t="str">
            <v>government:62, states:61, united:50, upon:43, country:35, public:35, congress:27, made:25, state:25, citizens:23</v>
          </cell>
        </row>
        <row r="517">
          <cell r="A517" t="str">
            <v>Third Annual Message to Congress (December 2, 1839)</v>
          </cell>
          <cell r="B517" t="str">
            <v>Martin Van Buren</v>
          </cell>
          <cell r="C517">
            <v>283</v>
          </cell>
          <cell r="D517">
            <v>10866</v>
          </cell>
          <cell r="E517">
            <v>2239</v>
          </cell>
          <cell r="F517">
            <v>27689</v>
          </cell>
          <cell r="G517" t="str">
            <v>public:66, government:45, banks:43, made:32, upon:29, country:25, states:24, may:23, present:23, state:23</v>
          </cell>
        </row>
        <row r="518">
          <cell r="A518" t="str">
            <v>Fourth Annual Message to Congress (December 5, 1840)</v>
          </cell>
          <cell r="B518" t="str">
            <v>Martin Van Buren</v>
          </cell>
          <cell r="C518">
            <v>182</v>
          </cell>
          <cell r="D518">
            <v>8979</v>
          </cell>
          <cell r="E518">
            <v>2074</v>
          </cell>
          <cell r="F518">
            <v>24176</v>
          </cell>
          <cell r="G518" t="str">
            <v>government:66, public:44, upon:33, states:30, may:28, general:25, people:24, great:22, every:21, country:20</v>
          </cell>
        </row>
        <row r="519">
          <cell r="A519" t="str">
            <v>Special Message (January 2, 1841)</v>
          </cell>
          <cell r="B519" t="str">
            <v>Martin Van Buren</v>
          </cell>
          <cell r="C519">
            <v>26</v>
          </cell>
          <cell r="D519">
            <v>866</v>
          </cell>
          <cell r="E519">
            <v>337</v>
          </cell>
          <cell r="F519">
            <v>2142</v>
          </cell>
          <cell r="G519" t="str">
            <v>majestys:12, government:9, states:7, united:7, mr:6, caroline:4, state:4, forsyth:4, demand:4, steamboat:4</v>
          </cell>
        </row>
        <row r="520">
          <cell r="A520" t="str">
            <v>First Inaugural Address (March 4, 1829)</v>
          </cell>
          <cell r="B520" t="str">
            <v>Andrew Jackson</v>
          </cell>
          <cell r="C520">
            <v>26</v>
          </cell>
          <cell r="D520">
            <v>1125</v>
          </cell>
          <cell r="E520">
            <v>502</v>
          </cell>
          <cell r="F520">
            <v>2938</v>
          </cell>
          <cell r="G520" t="str">
            <v>public:8, shall:6, government:6, power:5, may:4, national:4, people:4, whose:3, rights:3, service:3</v>
          </cell>
        </row>
        <row r="521">
          <cell r="A521" t="str">
            <v>Proclamation Regarding Duties on Austrian Vessels (May 11, 1829)</v>
          </cell>
          <cell r="B521" t="str">
            <v>Andrew Jackson</v>
          </cell>
          <cell r="C521">
            <v>4</v>
          </cell>
          <cell r="D521">
            <v>401</v>
          </cell>
          <cell r="E521">
            <v>152</v>
          </cell>
          <cell r="F521">
            <v>1046</v>
          </cell>
          <cell r="G521" t="str">
            <v>states:14, united:14, vessels:7, tonnage:5, duties:5, said:4, discriminating:4, president:4, shall:4, belonging:3</v>
          </cell>
        </row>
        <row r="522">
          <cell r="A522" t="str">
            <v>First Annual Message to Congress (December 8, 1829)</v>
          </cell>
          <cell r="B522" t="str">
            <v>Andrew Jackson</v>
          </cell>
          <cell r="C522">
            <v>300</v>
          </cell>
          <cell r="D522">
            <v>10510</v>
          </cell>
          <cell r="E522">
            <v>2226</v>
          </cell>
          <cell r="F522">
            <v>27314</v>
          </cell>
          <cell r="G522" t="str">
            <v>government:58, may:49, states:46, would:40, upon:37, public:28, people:23, united:23, state:22, great:22</v>
          </cell>
        </row>
        <row r="523">
          <cell r="A523" t="str">
            <v>Proclamation Regarding the Opening of United States Ports to British Vessels (October 5, 1830)</v>
          </cell>
          <cell r="B523" t="str">
            <v>Andrew Jackson</v>
          </cell>
          <cell r="C523">
            <v>5</v>
          </cell>
          <cell r="D523">
            <v>845</v>
          </cell>
          <cell r="E523">
            <v>198</v>
          </cell>
          <cell r="F523">
            <v>2066</v>
          </cell>
          <cell r="G523" t="str">
            <v>states:28, united:28, british:16, act:16, vessels:13, possessions:11, ports:10, day:9, said:9, shall:9</v>
          </cell>
        </row>
        <row r="524">
          <cell r="A524" t="str">
            <v>Second Annual Message to Congress (December 6, 1830)</v>
          </cell>
          <cell r="B524" t="str">
            <v>Andrew Jackson</v>
          </cell>
          <cell r="C524">
            <v>262</v>
          </cell>
          <cell r="D524">
            <v>10828</v>
          </cell>
          <cell r="E524">
            <v>2147</v>
          </cell>
          <cell r="F524">
            <v>28250</v>
          </cell>
          <cell r="G524" t="str">
            <v>upon:61, states:51, government:47, would:36, great:32, may:31, country:28, people:28, public:28, character:25</v>
          </cell>
        </row>
        <row r="525">
          <cell r="A525" t="str">
            <v>Third Annual Message to Congress (December 6, 1831)</v>
          </cell>
          <cell r="B525" t="str">
            <v>Andrew Jackson</v>
          </cell>
          <cell r="C525">
            <v>167</v>
          </cell>
          <cell r="D525">
            <v>7173</v>
          </cell>
          <cell r="E525">
            <v>1705</v>
          </cell>
          <cell r="F525">
            <v>18761</v>
          </cell>
          <cell r="G525" t="str">
            <v>states:34, may:30, government:26, state:23, present:22, citizens:21, congress:19, made:19, shall:17, treaty:17</v>
          </cell>
        </row>
        <row r="526">
          <cell r="A526" t="str">
            <v>Bank Veto (July 10, 1832)</v>
          </cell>
          <cell r="B526" t="str">
            <v>Andrew Jackson</v>
          </cell>
          <cell r="C526">
            <v>241</v>
          </cell>
          <cell r="D526">
            <v>8086</v>
          </cell>
          <cell r="E526">
            <v>1475</v>
          </cell>
          <cell r="F526">
            <v>20330</v>
          </cell>
          <cell r="G526" t="str">
            <v>bank:85, states:72, act:57, government:53, power:47, congress:43, powers:34, constitution:31, necessary:30, stock:29</v>
          </cell>
        </row>
        <row r="527">
          <cell r="A527" t="str">
            <v>Fourth Annual Message to Congress (December 4, 1832)</v>
          </cell>
          <cell r="B527" t="str">
            <v>Andrew Jackson</v>
          </cell>
          <cell r="C527">
            <v>199</v>
          </cell>
          <cell r="D527">
            <v>7859</v>
          </cell>
          <cell r="E527">
            <v>1814</v>
          </cell>
          <cell r="F527">
            <v>20754</v>
          </cell>
          <cell r="G527" t="str">
            <v>may:36, government:36, states:34, public:31, general:23, upon:23, made:22, people:20, commerce:18, present:18</v>
          </cell>
        </row>
        <row r="528">
          <cell r="A528" t="str">
            <v>Second Inaugural Address (March 4, 1833)</v>
          </cell>
          <cell r="B528" t="str">
            <v>Andrew Jackson</v>
          </cell>
          <cell r="C528">
            <v>30</v>
          </cell>
          <cell r="D528">
            <v>1174</v>
          </cell>
          <cell r="E528">
            <v>474</v>
          </cell>
          <cell r="F528">
            <v>3013</v>
          </cell>
          <cell r="G528" t="str">
            <v>government:13, union:9, states:8, people:8, powers:5, upon:5, general:5, exercise:4, must:4, united:4</v>
          </cell>
        </row>
        <row r="529">
          <cell r="A529" t="str">
            <v>Fifth Annual Message to Congress (December 3, 1833)</v>
          </cell>
          <cell r="B529" t="str">
            <v>Andrew Jackson</v>
          </cell>
          <cell r="C529">
            <v>188</v>
          </cell>
          <cell r="D529">
            <v>7875</v>
          </cell>
          <cell r="E529">
            <v>1663</v>
          </cell>
          <cell r="F529">
            <v>20664</v>
          </cell>
          <cell r="G529" t="str">
            <v>states:53, united:44, government:43, public:30, upon:27, may:26, made:25, congress:24, last:21, year:19</v>
          </cell>
        </row>
        <row r="530">
          <cell r="A530" t="str">
            <v>Sixth Annual Message to Congress (December 1, 1834)</v>
          </cell>
          <cell r="B530" t="str">
            <v>Andrew Jackson</v>
          </cell>
          <cell r="C530">
            <v>263</v>
          </cell>
          <cell r="D530">
            <v>10915</v>
          </cell>
          <cell r="E530">
            <v>2178</v>
          </cell>
          <cell r="F530">
            <v>28463</v>
          </cell>
          <cell r="G530" t="str">
            <v>government:58, states:53, united:47, upon:43, congress:37, public:35, france:31, shall:29, may:29, made:28</v>
          </cell>
        </row>
        <row r="531">
          <cell r="A531" t="str">
            <v>Seventh Annual Address to Congress (December 7, 1835)</v>
          </cell>
          <cell r="B531" t="str">
            <v>Andrew Jackson</v>
          </cell>
          <cell r="C531">
            <v>239</v>
          </cell>
          <cell r="D531">
            <v>10818</v>
          </cell>
          <cell r="E531">
            <v>2161</v>
          </cell>
          <cell r="F531">
            <v>28307</v>
          </cell>
          <cell r="G531" t="str">
            <v>government:69, congress:50, states:49, united:45, upon:42, would:36, public:36, subject:29, french:28, made:27</v>
          </cell>
        </row>
        <row r="532">
          <cell r="A532" t="str">
            <v>Eighth Annual Message to Congress (December 5, 1836)</v>
          </cell>
          <cell r="B532" t="str">
            <v>Andrew Jackson</v>
          </cell>
          <cell r="C532">
            <v>260</v>
          </cell>
          <cell r="D532">
            <v>10967</v>
          </cell>
          <cell r="E532">
            <v>2145</v>
          </cell>
          <cell r="F532">
            <v>28573</v>
          </cell>
          <cell r="G532" t="str">
            <v>government:56, states:54, would:47, bank:39, country:37, public:31, made:31, upon:29, people:27, state:27</v>
          </cell>
        </row>
        <row r="533">
          <cell r="A533" t="str">
            <v>Speech to the U.S. House of Representatives on Foreign Policy (July 4, 1821)</v>
          </cell>
          <cell r="B533" t="str">
            <v>John Quincy Adams</v>
          </cell>
          <cell r="C533">
            <v>18</v>
          </cell>
          <cell r="D533">
            <v>445</v>
          </cell>
          <cell r="E533">
            <v>220</v>
          </cell>
          <cell r="F533">
            <v>1043</v>
          </cell>
          <cell r="G533" t="str">
            <v>independence:5, freedom:5, equal:4, would:4, world:3, often:3, liberty:3, mankind:3, america:3, shield:2</v>
          </cell>
        </row>
        <row r="534">
          <cell r="A534" t="str">
            <v>Inaugural Address (March 4, 1825)</v>
          </cell>
          <cell r="B534" t="str">
            <v>John Quincy Adams</v>
          </cell>
          <cell r="C534">
            <v>77</v>
          </cell>
          <cell r="D534">
            <v>2908</v>
          </cell>
          <cell r="E534">
            <v>963</v>
          </cell>
          <cell r="F534">
            <v>7612</v>
          </cell>
          <cell r="G534" t="str">
            <v>union:20, government:17, upon:16, rights:10, public:9, great:9, country:9, peace:9, nation:8, first:8</v>
          </cell>
        </row>
        <row r="535">
          <cell r="A535" t="str">
            <v>First Annual Message (December 6, 1825)</v>
          </cell>
          <cell r="B535" t="str">
            <v>John Quincy Adams</v>
          </cell>
          <cell r="C535">
            <v>211</v>
          </cell>
          <cell r="D535">
            <v>8967</v>
          </cell>
          <cell r="E535">
            <v>2040</v>
          </cell>
          <cell r="F535">
            <v>23370</v>
          </cell>
          <cell r="G535" t="str">
            <v>upon:44, congress:36, states:30, may:29, last:25, united:24, public:23, improvement:22, nations:21, first:20</v>
          </cell>
        </row>
        <row r="536">
          <cell r="A536" t="str">
            <v>Second Annual Address (December 5, 1826)</v>
          </cell>
          <cell r="B536" t="str">
            <v>John Quincy Adams</v>
          </cell>
          <cell r="C536">
            <v>175</v>
          </cell>
          <cell r="D536">
            <v>7714</v>
          </cell>
          <cell r="E536">
            <v>1754</v>
          </cell>
          <cell r="F536">
            <v>20067</v>
          </cell>
          <cell r="G536" t="str">
            <v>states:41, upon:40, united:39, congress:36, last:32, year:27, act:24, may:22, duties:21, years:21</v>
          </cell>
        </row>
        <row r="537">
          <cell r="A537" t="str">
            <v>Third Annual Message (December 4, 1827)</v>
          </cell>
          <cell r="B537" t="str">
            <v>John Quincy Adams</v>
          </cell>
          <cell r="C537">
            <v>165</v>
          </cell>
          <cell r="D537">
            <v>6911</v>
          </cell>
          <cell r="E537">
            <v>1740</v>
          </cell>
          <cell r="F537">
            <v>18043</v>
          </cell>
          <cell r="G537" t="str">
            <v>upon:37, states:34, united:30, congress:29, may:19, public:19, act:18, government:18, year:16, great:15</v>
          </cell>
        </row>
        <row r="538">
          <cell r="A538" t="str">
            <v>Fourth Annual Message (December 2, 1828)</v>
          </cell>
          <cell r="B538" t="str">
            <v>John Quincy Adams</v>
          </cell>
          <cell r="C538">
            <v>195</v>
          </cell>
          <cell r="D538">
            <v>7272</v>
          </cell>
          <cell r="E538">
            <v>1734</v>
          </cell>
          <cell r="F538">
            <v>18986</v>
          </cell>
          <cell r="G538" t="str">
            <v>upon:38, states:33, congress:30, great:30, united:26, year:22, last:21, may:19, one:19, union:17</v>
          </cell>
        </row>
        <row r="539">
          <cell r="A539" t="str">
            <v>First Inaugural Address (March 4, 1817)</v>
          </cell>
          <cell r="B539" t="str">
            <v>James Monroe</v>
          </cell>
          <cell r="C539">
            <v>124</v>
          </cell>
          <cell r="D539">
            <v>3369</v>
          </cell>
          <cell r="E539">
            <v>983</v>
          </cell>
          <cell r="F539">
            <v>8655</v>
          </cell>
          <cell r="G539" t="str">
            <v>great:21, government:21, states:20, people:15, every:14, us:14, united:13, may:10, union:10, war:10</v>
          </cell>
        </row>
        <row r="540">
          <cell r="A540" t="str">
            <v>First Annual Message (December 2, 1817)</v>
          </cell>
          <cell r="B540" t="str">
            <v>James Monroe</v>
          </cell>
          <cell r="C540">
            <v>123</v>
          </cell>
          <cell r="D540">
            <v>4433</v>
          </cell>
          <cell r="E540">
            <v>1170</v>
          </cell>
          <cell r="F540">
            <v>11434</v>
          </cell>
          <cell r="G540" t="str">
            <v>states:26, may:25, public:22, congress:18, united:17, great:15, government:15, made:15, million:14, state:13</v>
          </cell>
        </row>
        <row r="541">
          <cell r="A541" t="str">
            <v>Second Annual Message (November 16, 1818)</v>
          </cell>
          <cell r="B541" t="str">
            <v>James Monroe</v>
          </cell>
          <cell r="C541">
            <v>115</v>
          </cell>
          <cell r="D541">
            <v>4375</v>
          </cell>
          <cell r="E541">
            <v>1185</v>
          </cell>
          <cell r="F541">
            <v>11606</v>
          </cell>
          <cell r="G541" t="str">
            <v>spain:26, states:25, government:24, united:23, great:14, state:13, congress:13, every:11, savages:11, made:11</v>
          </cell>
        </row>
        <row r="542">
          <cell r="A542" t="str">
            <v>Third Annual Message (December 7, 1819)</v>
          </cell>
          <cell r="B542" t="str">
            <v>James Monroe</v>
          </cell>
          <cell r="C542">
            <v>132</v>
          </cell>
          <cell r="D542">
            <v>4703</v>
          </cell>
          <cell r="E542">
            <v>1139</v>
          </cell>
          <cell r="F542">
            <v>12241</v>
          </cell>
          <cell r="G542" t="str">
            <v>states:32, spain:31, united:31, government:30, treaty:30, may:16, would:14, minister:14, great:13, ratified:10</v>
          </cell>
        </row>
        <row r="543">
          <cell r="A543" t="str">
            <v>Fourth Annual Message (November 14, 1820)</v>
          </cell>
          <cell r="B543" t="str">
            <v>James Monroe</v>
          </cell>
          <cell r="C543">
            <v>85</v>
          </cell>
          <cell r="D543">
            <v>3442</v>
          </cell>
          <cell r="E543">
            <v>1021</v>
          </cell>
          <cell r="F543">
            <v>8885</v>
          </cell>
          <cell r="G543" t="str">
            <v>great:22, states:16, united:16, government:16, made:16, every:11, may:11, would:10, congress:10, public:9</v>
          </cell>
        </row>
        <row r="544">
          <cell r="A544" t="str">
            <v>Second Inaugural Address (March 5, 1821)</v>
          </cell>
          <cell r="B544" t="str">
            <v>James Monroe</v>
          </cell>
          <cell r="C544">
            <v>132</v>
          </cell>
          <cell r="D544">
            <v>4462</v>
          </cell>
          <cell r="E544">
            <v>1200</v>
          </cell>
          <cell r="F544">
            <v>11146</v>
          </cell>
          <cell r="G544" t="str">
            <v>great:29, states:20, would:18, united:16, war:16, may:15, made:15, every:13, government:12, force:11</v>
          </cell>
        </row>
        <row r="545">
          <cell r="A545" t="str">
            <v>Fifth Annual Message (December 3, 1821)</v>
          </cell>
          <cell r="B545" t="str">
            <v>James Monroe</v>
          </cell>
          <cell r="C545">
            <v>150</v>
          </cell>
          <cell r="D545">
            <v>5814</v>
          </cell>
          <cell r="E545">
            <v>1269</v>
          </cell>
          <cell r="F545">
            <v>15103</v>
          </cell>
          <cell r="G545" t="str">
            <v>states:34, united:34, would:24, vessels:23, government:21, every:19, may:18, revenue:18, powers:18, great:15</v>
          </cell>
        </row>
        <row r="546">
          <cell r="A546" t="str">
            <v>Sixth Annual Message (December 3, 1822)</v>
          </cell>
          <cell r="B546" t="str">
            <v>James Monroe</v>
          </cell>
          <cell r="C546">
            <v>118</v>
          </cell>
          <cell r="D546">
            <v>4730</v>
          </cell>
          <cell r="E546">
            <v>1207</v>
          </cell>
          <cell r="F546">
            <v>12256</v>
          </cell>
          <cell r="G546" t="str">
            <v>great:26, states:25, united:19, act:17, may:16, last:15, congress:15, war:14, every:12, session:11</v>
          </cell>
        </row>
        <row r="547">
          <cell r="A547" t="str">
            <v>Seventh Annual Message (Monroe Doctrine) (December 2, 1823)</v>
          </cell>
          <cell r="B547" t="str">
            <v>James Monroe</v>
          </cell>
          <cell r="C547">
            <v>183</v>
          </cell>
          <cell r="D547">
            <v>6354</v>
          </cell>
          <cell r="E547">
            <v>1510</v>
          </cell>
          <cell r="F547">
            <v>16476</v>
          </cell>
          <cell r="G547" t="str">
            <v>states:34, government:25, united:24, made:22, great:21, would:18, congress:17, may:16, last:16, department:16</v>
          </cell>
        </row>
        <row r="548">
          <cell r="A548" t="str">
            <v>Eighth Annual Message (December 7, 1824)</v>
          </cell>
          <cell r="B548" t="str">
            <v>James Monroe</v>
          </cell>
          <cell r="C548">
            <v>248</v>
          </cell>
          <cell r="D548">
            <v>8404</v>
          </cell>
          <cell r="E548">
            <v>1668</v>
          </cell>
          <cell r="F548">
            <v>21883</v>
          </cell>
          <cell r="G548" t="str">
            <v>states:35, great:34, every:32, may:31, government:25, made:25, governments:23, would:22, public:22, war:21</v>
          </cell>
        </row>
        <row r="549">
          <cell r="A549" t="str">
            <v>First Inaugural Address (March 4, 1809)</v>
          </cell>
          <cell r="B549" t="str">
            <v>James Madison</v>
          </cell>
          <cell r="C549">
            <v>22</v>
          </cell>
          <cell r="D549">
            <v>1174</v>
          </cell>
          <cell r="E549">
            <v>521</v>
          </cell>
          <cell r="F549">
            <v>2976</v>
          </cell>
          <cell r="G549" t="str">
            <v>public:6, nations:6, rights:4, states:4, country:4, well:4, peace:4, full:3, united:3, improvements:3</v>
          </cell>
        </row>
        <row r="550">
          <cell r="A550" t="str">
            <v>Message on the Special Congressional Session/State of Foreign Affairs (May 23, 1809)</v>
          </cell>
          <cell r="B550" t="str">
            <v>James Madison</v>
          </cell>
          <cell r="C550">
            <v>25</v>
          </cell>
          <cell r="D550">
            <v>1110</v>
          </cell>
          <cell r="E550">
            <v>453</v>
          </cell>
          <cell r="F550">
            <v>2837</v>
          </cell>
          <cell r="G550" t="str">
            <v>year:7, made:7, states:6, united:6, act:6, congress:6, british:5, last:5, great:4, two:4</v>
          </cell>
        </row>
        <row r="551">
          <cell r="A551" t="str">
            <v>First Annual Message (November 29, 1809)</v>
          </cell>
          <cell r="B551" t="str">
            <v>James Madison</v>
          </cell>
          <cell r="C551">
            <v>41</v>
          </cell>
          <cell r="D551">
            <v>1832</v>
          </cell>
          <cell r="E551">
            <v>673</v>
          </cell>
          <cell r="F551">
            <v>4843</v>
          </cell>
          <cell r="G551" t="str">
            <v>states:10, united:10, may:9, british:7, minister:7, government:6, toward:5, made:5, proposals:4, would:4</v>
          </cell>
        </row>
        <row r="552">
          <cell r="A552" t="str">
            <v>Proclamation—Occupation of West Florida (October 27, 1810)</v>
          </cell>
          <cell r="B552" t="str">
            <v>James Madison</v>
          </cell>
          <cell r="C552">
            <v>6</v>
          </cell>
          <cell r="D552">
            <v>622</v>
          </cell>
          <cell r="E552">
            <v>276</v>
          </cell>
          <cell r="F552">
            <v>1580</v>
          </cell>
          <cell r="G552" t="str">
            <v>territory:11, states:11, united:11, said:8, possession:5, whereas:4, laws:4, considering:3, madison:2, adjustment:2</v>
          </cell>
        </row>
        <row r="553">
          <cell r="A553" t="str">
            <v>Second Annual Message (December 5, 1810)</v>
          </cell>
          <cell r="B553" t="str">
            <v>James Madison</v>
          </cell>
          <cell r="C553">
            <v>62</v>
          </cell>
          <cell r="D553">
            <v>2447</v>
          </cell>
          <cell r="E553">
            <v>855</v>
          </cell>
          <cell r="F553">
            <v>6622</v>
          </cell>
          <cell r="G553" t="str">
            <v>states:12, united:12, would:11, government:11, may:10, congress:10, public:7, commerce:7, act:7, great:6</v>
          </cell>
        </row>
        <row r="554">
          <cell r="A554" t="str">
            <v>Veto Act on Incorporating the Alexandria Protestant Episcopal Church (February 21, 1811)</v>
          </cell>
          <cell r="B554" t="str">
            <v>James Madison</v>
          </cell>
          <cell r="C554">
            <v>6</v>
          </cell>
          <cell r="D554">
            <v>335</v>
          </cell>
          <cell r="E554">
            <v>166</v>
          </cell>
          <cell r="F554">
            <v>987</v>
          </cell>
          <cell r="G554" t="str">
            <v>church:5, bill:5, religious:4, authority:4, law:4, would:3, particular:3, articles:2, society:2, established:2</v>
          </cell>
        </row>
        <row r="555">
          <cell r="A555" t="str">
            <v>Third Annual Message (November 5, 1811)</v>
          </cell>
          <cell r="B555" t="str">
            <v>James Madison</v>
          </cell>
          <cell r="C555">
            <v>46</v>
          </cell>
          <cell r="D555">
            <v>2273</v>
          </cell>
          <cell r="E555">
            <v>805</v>
          </cell>
          <cell r="F555">
            <v>6086</v>
          </cell>
          <cell r="G555" t="str">
            <v>states:14, united:14, may:9, british:9, toward:8, foreign:8, trade:7, government:7, made:7, commerce:6</v>
          </cell>
        </row>
        <row r="556">
          <cell r="A556" t="str">
            <v>Special Message to Congress on the Foreign Policy Crisis—War Message (June 1, 1812)</v>
          </cell>
          <cell r="B556" t="str">
            <v>James Madison</v>
          </cell>
          <cell r="C556">
            <v>58</v>
          </cell>
          <cell r="D556">
            <v>2849</v>
          </cell>
          <cell r="E556">
            <v>901</v>
          </cell>
          <cell r="F556">
            <v>7343</v>
          </cell>
          <cell r="G556" t="str">
            <v>states:28, united:28, british:28, government:22, great:16, commerce:13, britain:13, force:11, would:11, repeal:11</v>
          </cell>
        </row>
        <row r="557">
          <cell r="A557" t="str">
            <v>Proclamation of a State of War with Great Britain (June 19, 1812)</v>
          </cell>
          <cell r="B557" t="str">
            <v>James Madison</v>
          </cell>
          <cell r="C557">
            <v>5</v>
          </cell>
          <cell r="D557">
            <v>288</v>
          </cell>
          <cell r="E557">
            <v>148</v>
          </cell>
          <cell r="F557">
            <v>713</v>
          </cell>
          <cell r="G557" t="str">
            <v>united:9, states:8, james:3, authority:3, president:3, america:3, madison:2, constituted:2, day:2, virtue:2</v>
          </cell>
        </row>
        <row r="558">
          <cell r="A558" t="str">
            <v>Proclamation of Day of Fasting and Prayer (July 9, 1812)</v>
          </cell>
          <cell r="B558" t="str">
            <v>James Madison</v>
          </cell>
          <cell r="C558">
            <v>4</v>
          </cell>
          <cell r="D558">
            <v>311</v>
          </cell>
          <cell r="E558">
            <v>170</v>
          </cell>
          <cell r="F558">
            <v>781</v>
          </cell>
          <cell r="G558" t="str">
            <v>would:5, day:4, public:3, states:3, united:3, religious:2, james:2, people:2, councils:2, injustice:2</v>
          </cell>
        </row>
        <row r="559">
          <cell r="A559" t="str">
            <v>Fourth Annual Message (November 4, 1812)</v>
          </cell>
          <cell r="B559" t="str">
            <v>James Madison</v>
          </cell>
          <cell r="C559">
            <v>87</v>
          </cell>
          <cell r="D559">
            <v>3239</v>
          </cell>
          <cell r="E559">
            <v>1085</v>
          </cell>
          <cell r="F559">
            <v>8443</v>
          </cell>
          <cell r="G559" t="str">
            <v>war:20, enemy:13, british:12, without:10, would:9, states:8, united:7, nation:7, could:7, savages:7</v>
          </cell>
        </row>
        <row r="560">
          <cell r="A560" t="str">
            <v>Second Inaugural Address (March 4, 1813)</v>
          </cell>
          <cell r="B560" t="str">
            <v>James Madison</v>
          </cell>
          <cell r="C560">
            <v>34</v>
          </cell>
          <cell r="D560">
            <v>1211</v>
          </cell>
          <cell r="E560">
            <v>519</v>
          </cell>
          <cell r="F560">
            <v>3060</v>
          </cell>
          <cell r="G560" t="str">
            <v>war:15, every:5, united:5, british:5, country:5, states:4, nation:4, spirit:4, without:4, sense:3</v>
          </cell>
        </row>
        <row r="561">
          <cell r="A561" t="str">
            <v>Message on the Special Congressional Session—State of War and Diplomacy (May 25, 1813)</v>
          </cell>
          <cell r="B561" t="str">
            <v>James Madison</v>
          </cell>
          <cell r="C561">
            <v>46</v>
          </cell>
          <cell r="D561">
            <v>2083</v>
          </cell>
          <cell r="E561">
            <v>762</v>
          </cell>
          <cell r="F561">
            <v>5373</v>
          </cell>
          <cell r="G561" t="str">
            <v>states:13, united:13, war:11, last:9, public:8, authorized:8, may:7, treasury:7, sum:6, already:6</v>
          </cell>
        </row>
        <row r="562">
          <cell r="A562" t="str">
            <v>Proclamation on Day of Public Humiliation and Prayer (July 23, 1813)</v>
          </cell>
          <cell r="B562" t="str">
            <v>James Madison</v>
          </cell>
          <cell r="C562">
            <v>5</v>
          </cell>
          <cell r="D562">
            <v>799</v>
          </cell>
          <cell r="E562">
            <v>361</v>
          </cell>
          <cell r="F562">
            <v>1991</v>
          </cell>
          <cell r="G562" t="str">
            <v>people:7, states:7, united:6, day:4, public:4, would:4, nations:4, religious:3, power:3, blessed:3</v>
          </cell>
        </row>
        <row r="563">
          <cell r="A563" t="str">
            <v>Fifth Annual Message (December 7, 1813)</v>
          </cell>
          <cell r="B563" t="str">
            <v>James Madison</v>
          </cell>
          <cell r="C563">
            <v>68</v>
          </cell>
          <cell r="D563">
            <v>3256</v>
          </cell>
          <cell r="E563">
            <v>1045</v>
          </cell>
          <cell r="F563">
            <v>8590</v>
          </cell>
          <cell r="G563" t="str">
            <v>war:28, states:18, british:18, united:15, enemy:15, american:11, great:9, government:9, would:8, prisoners:8</v>
          </cell>
        </row>
        <row r="564">
          <cell r="A564" t="str">
            <v>Proclamation upon British Depredations, Burning of the Capitol (September 1, 1814)</v>
          </cell>
          <cell r="B564" t="str">
            <v>James Madison</v>
          </cell>
          <cell r="C564">
            <v>9</v>
          </cell>
          <cell r="D564">
            <v>696</v>
          </cell>
          <cell r="E564">
            <v>339</v>
          </cell>
          <cell r="F564">
            <v>1782</v>
          </cell>
          <cell r="G564" t="str">
            <v>states:6, united:6, enemy:4, whereas:4, committed:3, james:3, military:3, war:3, general:3, operations:2</v>
          </cell>
        </row>
        <row r="565">
          <cell r="A565" t="str">
            <v>Sixth Annual Message (September 20, 1814)</v>
          </cell>
          <cell r="B565" t="str">
            <v>James Madison</v>
          </cell>
          <cell r="C565">
            <v>51</v>
          </cell>
          <cell r="D565">
            <v>2111</v>
          </cell>
          <cell r="E565">
            <v>803</v>
          </cell>
          <cell r="F565">
            <v>5360</v>
          </cell>
          <cell r="G565" t="str">
            <v>enemy:13, american:10, war:10, great:9, country:7, force:6, public:6, also:6, lake:6, may:5</v>
          </cell>
        </row>
        <row r="566">
          <cell r="A566" t="str">
            <v>Veto Message on the National Bank (January 30, 1815)</v>
          </cell>
          <cell r="B566" t="str">
            <v>James Madison</v>
          </cell>
          <cell r="C566">
            <v>23</v>
          </cell>
          <cell r="D566">
            <v>1279</v>
          </cell>
          <cell r="E566">
            <v>436</v>
          </cell>
          <cell r="F566">
            <v>3432</v>
          </cell>
          <cell r="G566" t="str">
            <v>bank:24, public:17, notes:11, specie:10, war:8, medium:8, would:7, national:7, stock:6, might:6</v>
          </cell>
        </row>
        <row r="567">
          <cell r="A567" t="str">
            <v>Special Message to Congress on the Treaty of Ghent (February 18, 1815)</v>
          </cell>
          <cell r="B567" t="str">
            <v>James Madison</v>
          </cell>
          <cell r="C567">
            <v>10</v>
          </cell>
          <cell r="D567">
            <v>828</v>
          </cell>
          <cell r="E567">
            <v>385</v>
          </cell>
          <cell r="F567">
            <v>2162</v>
          </cell>
          <cell r="G567" t="str">
            <v>peace:7, congress:7, every:5, states:5, united:5, public:4, country:4, war:4, nation:3, national:3</v>
          </cell>
        </row>
        <row r="568">
          <cell r="A568" t="str">
            <v>Seventh Annual Message (December 5, 1815)</v>
          </cell>
          <cell r="B568" t="str">
            <v>James Madison</v>
          </cell>
          <cell r="C568">
            <v>54</v>
          </cell>
          <cell r="D568">
            <v>3157</v>
          </cell>
          <cell r="E568">
            <v>1031</v>
          </cell>
          <cell r="F568">
            <v>8562</v>
          </cell>
          <cell r="G568" t="str">
            <v>public:19, national:13, peace:12, congress:12, states:11, may:10, war:10, united:9, country:9, sum:9</v>
          </cell>
        </row>
        <row r="569">
          <cell r="A569" t="str">
            <v>Eighth Annual Message (December 3, 1816)</v>
          </cell>
          <cell r="B569" t="str">
            <v>James Madison</v>
          </cell>
          <cell r="C569">
            <v>73</v>
          </cell>
          <cell r="D569">
            <v>3366</v>
          </cell>
          <cell r="E569">
            <v>1055</v>
          </cell>
          <cell r="F569">
            <v>8943</v>
          </cell>
          <cell r="G569" t="str">
            <v>public:15, states:15, government:14, may:13, united:12, congress:11, treasury:10, ports:10, american:9, country:9</v>
          </cell>
        </row>
        <row r="570">
          <cell r="A570" t="str">
            <v>Veto Message on the Internal Improvements Bill (March 3, 1817)</v>
          </cell>
          <cell r="B570" t="str">
            <v>James Madison</v>
          </cell>
          <cell r="C570">
            <v>13</v>
          </cell>
          <cell r="D570">
            <v>815</v>
          </cell>
          <cell r="E570">
            <v>288</v>
          </cell>
          <cell r="F570">
            <v>2135</v>
          </cell>
          <cell r="G570" t="str">
            <v>power:14, constitution:12, states:10, powers:9, general:9, congress:8, would:6, bill:5, united:5, laws:5</v>
          </cell>
        </row>
        <row r="571">
          <cell r="A571" t="str">
            <v>First Inaugural Address (March 4, 1801)</v>
          </cell>
          <cell r="B571" t="str">
            <v>Thomas Jefferson</v>
          </cell>
          <cell r="C571">
            <v>41</v>
          </cell>
          <cell r="D571">
            <v>1720</v>
          </cell>
          <cell r="E571">
            <v>678</v>
          </cell>
          <cell r="F571">
            <v>4054</v>
          </cell>
          <cell r="G571" t="str">
            <v>government:12, us:10, may:8, let:7, fellowcitizens:7, would:6, man:6, one:6, principle:6, shall:6</v>
          </cell>
        </row>
        <row r="572">
          <cell r="A572" t="str">
            <v>The Reply to New Haven Remonstrance (July 12, 1801)</v>
          </cell>
          <cell r="B572" t="str">
            <v>Thomas Jefferson</v>
          </cell>
          <cell r="C572">
            <v>46</v>
          </cell>
          <cell r="D572">
            <v>1209</v>
          </cell>
          <cell r="E572">
            <v>477</v>
          </cell>
          <cell r="F572">
            <v>2861</v>
          </cell>
          <cell r="G572" t="str">
            <v>office:11, public:7, remonstrance:6, necessary:5, new:4, rights:4, mr:4, may:4, hands:4, haven:4</v>
          </cell>
        </row>
        <row r="573">
          <cell r="A573" t="str">
            <v>First Annual Message (December 8, 1801)</v>
          </cell>
          <cell r="B573" t="str">
            <v>Thomas Jefferson</v>
          </cell>
          <cell r="C573">
            <v>93</v>
          </cell>
          <cell r="D573">
            <v>3236</v>
          </cell>
          <cell r="E573">
            <v>1043</v>
          </cell>
          <cell r="F573">
            <v>8207</v>
          </cell>
          <cell r="G573" t="str">
            <v>may:22, time:11, laid:9, shall:9, peace:9, every:8, states:8, whether:8, subject:8, also:7</v>
          </cell>
        </row>
        <row r="574">
          <cell r="A574" t="str">
            <v>Response to Danbury Baptist Association (January 1, 1802)</v>
          </cell>
          <cell r="B574" t="str">
            <v>Thomas Jefferson</v>
          </cell>
          <cell r="C574">
            <v>6</v>
          </cell>
          <cell r="D574">
            <v>235</v>
          </cell>
          <cell r="E574">
            <v>140</v>
          </cell>
          <cell r="F574">
            <v>605</v>
          </cell>
          <cell r="G574" t="str">
            <v>duties:3, man:3, association:2, religion:2, satisfaction:2, esteem:2, behalf:2, rights:2, sentiments:2, natural:2</v>
          </cell>
        </row>
        <row r="575">
          <cell r="A575" t="str">
            <v>Address to Brother Handsome Lake (November 3, 1802)</v>
          </cell>
          <cell r="B575" t="str">
            <v>Thomas Jefferson</v>
          </cell>
          <cell r="C575">
            <v>35</v>
          </cell>
          <cell r="D575">
            <v>915</v>
          </cell>
          <cell r="E575">
            <v>357</v>
          </cell>
          <cell r="F575">
            <v>1971</v>
          </cell>
          <cell r="G575" t="str">
            <v>people:6, lands:6, sell:6, nation:5, brother:5, see:5, land:5, state:4, great:4, sale:4</v>
          </cell>
        </row>
        <row r="576">
          <cell r="A576" t="str">
            <v>Second Annual Message (December 15, 1802)</v>
          </cell>
          <cell r="B576" t="str">
            <v>Thomas Jefferson</v>
          </cell>
          <cell r="C576">
            <v>60</v>
          </cell>
          <cell r="D576">
            <v>2121</v>
          </cell>
          <cell r="E576">
            <v>762</v>
          </cell>
          <cell r="F576">
            <v>5420</v>
          </cell>
          <cell r="G576" t="str">
            <v>may:9, vessels:8, part:8, shall:8, year:7, one:7, debt:7, necessary:7, public:6, circumstances:6</v>
          </cell>
        </row>
        <row r="577">
          <cell r="A577" t="str">
            <v>Special Message to Congress on Indian Policy (January 18, 1803)</v>
          </cell>
          <cell r="B577" t="str">
            <v>Thomas Jefferson</v>
          </cell>
          <cell r="C577">
            <v>34</v>
          </cell>
          <cell r="D577">
            <v>1283</v>
          </cell>
          <cell r="E577">
            <v>530</v>
          </cell>
          <cell r="F577">
            <v>3307</v>
          </cell>
          <cell r="G577" t="str">
            <v>would:5, houses:5, country:5, commerce:5, tribes:5, within:5, indians:4, indian:4, may:4, might:4</v>
          </cell>
        </row>
        <row r="578">
          <cell r="A578" t="str">
            <v>Instructions to Captain Lewis (June 20, 1803)</v>
          </cell>
          <cell r="B578" t="str">
            <v>Thomas Jefferson</v>
          </cell>
          <cell r="C578">
            <v>56</v>
          </cell>
          <cell r="D578">
            <v>2323</v>
          </cell>
          <cell r="E578">
            <v>794</v>
          </cell>
          <cell r="F578">
            <v>5579</v>
          </cell>
          <cell r="G578" t="str">
            <v>may:22, us:19, missouri:13, shall:11, people:8, river:7, country:7, observations:6, among:6, party:6</v>
          </cell>
        </row>
        <row r="579">
          <cell r="A579" t="str">
            <v>Third Annual Message (October 17, 1803)</v>
          </cell>
          <cell r="B579" t="str">
            <v>Thomas Jefferson</v>
          </cell>
          <cell r="C579">
            <v>48</v>
          </cell>
          <cell r="D579">
            <v>2298</v>
          </cell>
          <cell r="E579">
            <v>811</v>
          </cell>
          <cell r="F579">
            <v>6104</v>
          </cell>
          <cell r="G579" t="str">
            <v>us:13, congress:13, country:10, dollars:8, within:8, states:7, millions:7, debt:7, peace:7, friendly:6</v>
          </cell>
        </row>
        <row r="580">
          <cell r="A580" t="str">
            <v>Address to the Brothers of Choctaw Nation (December 17, 1803)</v>
          </cell>
          <cell r="B580" t="str">
            <v>Thomas Jefferson</v>
          </cell>
          <cell r="C580">
            <v>44</v>
          </cell>
          <cell r="D580">
            <v>1140</v>
          </cell>
          <cell r="E580">
            <v>392</v>
          </cell>
          <cell r="F580">
            <v>2316</v>
          </cell>
          <cell r="G580" t="str">
            <v>us:15, lands:12, great:10, land:9, brothers:7, shall:6, nation:5, debt:5, people:4, red:4</v>
          </cell>
        </row>
        <row r="581">
          <cell r="A581" t="str">
            <v>Fourth Annual Message (November 8, 1804)</v>
          </cell>
          <cell r="B581" t="str">
            <v>Thomas Jefferson</v>
          </cell>
          <cell r="C581">
            <v>51</v>
          </cell>
          <cell r="D581">
            <v>2093</v>
          </cell>
          <cell r="E581">
            <v>717</v>
          </cell>
          <cell r="F581">
            <v>5364</v>
          </cell>
          <cell r="G581" t="str">
            <v>us:10, year:9, may:8, country:8, whether:8, nations:7, laws:7, government:7, within:7, war:7</v>
          </cell>
        </row>
        <row r="582">
          <cell r="A582" t="str">
            <v>Second Inaugural Address (March 4, 1805)</v>
          </cell>
          <cell r="B582" t="str">
            <v>Thomas Jefferson</v>
          </cell>
          <cell r="C582">
            <v>41</v>
          </cell>
          <cell r="D582">
            <v>2151</v>
          </cell>
          <cell r="E582">
            <v>776</v>
          </cell>
          <cell r="F582">
            <v>5215</v>
          </cell>
          <cell r="G582" t="str">
            <v>public:14, may:10, citizens:10, state:9, fellow:8, among:7, shall:7, us:7, constitution:6, time:6</v>
          </cell>
        </row>
        <row r="583">
          <cell r="A583" t="str">
            <v>Fifth Annual Message (December 3, 1805)</v>
          </cell>
          <cell r="B583" t="str">
            <v>Thomas Jefferson</v>
          </cell>
          <cell r="C583">
            <v>77</v>
          </cell>
          <cell r="D583">
            <v>2885</v>
          </cell>
          <cell r="E583">
            <v>942</v>
          </cell>
          <cell r="F583">
            <v>7089</v>
          </cell>
          <cell r="G583" t="str">
            <v>may:16, us:13, country:10, service:9, state:9, time:9, would:8, vessels:8, number:8, well:8</v>
          </cell>
        </row>
        <row r="584">
          <cell r="A584" t="str">
            <v>Special Message to Congress on Foreign Policy (December 6, 1805)</v>
          </cell>
          <cell r="B584" t="str">
            <v>Thomas Jefferson</v>
          </cell>
          <cell r="C584">
            <v>28</v>
          </cell>
          <cell r="D584">
            <v>992</v>
          </cell>
          <cell r="E584">
            <v>411</v>
          </cell>
          <cell r="F584">
            <v>2563</v>
          </cell>
          <cell r="G584" t="str">
            <v>spain:11, us:6, states:6, united:6, spanish:5, minister:5, ports:4, carried:4, citizens:4, france:4</v>
          </cell>
        </row>
        <row r="585">
          <cell r="A585" t="str">
            <v>Address to the Chiefs of the Cherokee Nation (January 10, 1806)</v>
          </cell>
          <cell r="B585" t="str">
            <v>Thomas Jefferson</v>
          </cell>
          <cell r="C585">
            <v>38</v>
          </cell>
          <cell r="D585">
            <v>846</v>
          </cell>
          <cell r="E585">
            <v>325</v>
          </cell>
          <cell r="F585">
            <v>1805</v>
          </cell>
          <cell r="G585" t="str">
            <v>children:8, go:6, river:6, men:6, war:6, good:5, see:5, must:4, people:4, find:4</v>
          </cell>
        </row>
        <row r="586">
          <cell r="A586" t="str">
            <v>Proclamation on Spanish Territory (November 27, 1806)</v>
          </cell>
          <cell r="B586" t="str">
            <v>Thomas Jefferson</v>
          </cell>
          <cell r="C586">
            <v>5</v>
          </cell>
          <cell r="D586">
            <v>423</v>
          </cell>
          <cell r="E586">
            <v>192</v>
          </cell>
          <cell r="F586">
            <v>1138</v>
          </cell>
          <cell r="G586" t="str">
            <v>states:8, united:7, military:5, means:4, citizens:4, within:4, officers:4, persons:3, enterprise:3, arming:2</v>
          </cell>
        </row>
        <row r="587">
          <cell r="A587" t="str">
            <v>Sixth Annual Message (December 2, 1806)</v>
          </cell>
          <cell r="B587" t="str">
            <v>Thomas Jefferson</v>
          </cell>
          <cell r="C587">
            <v>72</v>
          </cell>
          <cell r="D587">
            <v>2878</v>
          </cell>
          <cell r="E587">
            <v>922</v>
          </cell>
          <cell r="F587">
            <v>7334</v>
          </cell>
          <cell r="G587" t="str">
            <v>may:17, public:13, country:12, necessary:12, shall:12, states:11, time:10, would:9, present:9, force:8</v>
          </cell>
        </row>
        <row r="588">
          <cell r="A588" t="str">
            <v>Address to the Wolf and the People of the Mandan Nation (December 30, 1806)</v>
          </cell>
          <cell r="B588" t="str">
            <v>Thomas Jefferson</v>
          </cell>
          <cell r="C588">
            <v>39</v>
          </cell>
          <cell r="D588">
            <v>1176</v>
          </cell>
          <cell r="E588">
            <v>372</v>
          </cell>
          <cell r="F588">
            <v>2423</v>
          </cell>
          <cell r="G588" t="str">
            <v>children:14, us:10, see:9, one:8, friends:8, go:7, great:6, friendship:5, people:5, long:5</v>
          </cell>
        </row>
        <row r="589">
          <cell r="A589" t="str">
            <v>Special Message to Congress on the Burr Conspiracy (January 22, 1807)</v>
          </cell>
          <cell r="B589" t="str">
            <v>Thomas Jefferson</v>
          </cell>
          <cell r="C589">
            <v>55</v>
          </cell>
          <cell r="D589">
            <v>2474</v>
          </cell>
          <cell r="E589">
            <v>774</v>
          </cell>
          <cell r="F589">
            <v>6378</v>
          </cell>
          <cell r="G589" t="str">
            <v>state:16, general:12, information:11, place:11, enterprise:11, time:9, course:8, country:8, november:7, states:7</v>
          </cell>
        </row>
        <row r="590">
          <cell r="A590" t="str">
            <v>Special Message to Congress on the Gun Boats (February 10, 1807)</v>
          </cell>
          <cell r="B590" t="str">
            <v>Thomas Jefferson</v>
          </cell>
          <cell r="C590">
            <v>37</v>
          </cell>
          <cell r="D590">
            <v>1122</v>
          </cell>
          <cell r="E590">
            <v>453</v>
          </cell>
          <cell r="F590">
            <v>2817</v>
          </cell>
          <cell r="G590" t="str">
            <v>would:13, harbors:9, gunboats:9, war:7, defence:5, vessels:5, number:5, protection:4, states:4, united:4</v>
          </cell>
        </row>
        <row r="591">
          <cell r="A591" t="str">
            <v>Proclamation in Response to the Chesapeake Affair (July 2, 1807)</v>
          </cell>
          <cell r="B591" t="str">
            <v>Thomas Jefferson</v>
          </cell>
          <cell r="C591">
            <v>22</v>
          </cell>
          <cell r="D591">
            <v>1170</v>
          </cell>
          <cell r="E591">
            <v>436</v>
          </cell>
          <cell r="F591">
            <v>2966</v>
          </cell>
          <cell r="G591" t="str">
            <v>states:12, united:12, shall:10, waters:8, harbors:8, government:7, vessels:6, vessel:6, within:6, armed:5</v>
          </cell>
        </row>
        <row r="592">
          <cell r="A592" t="str">
            <v>Seventh Annual Message (October 27, 1807)</v>
          </cell>
          <cell r="B592" t="str">
            <v>Thomas Jefferson</v>
          </cell>
          <cell r="C592">
            <v>60</v>
          </cell>
          <cell r="D592">
            <v>2364</v>
          </cell>
          <cell r="E592">
            <v>820</v>
          </cell>
          <cell r="F592">
            <v>5970</v>
          </cell>
          <cell r="G592" t="str">
            <v>shall:14, may:12, peace:12, new:9, us:9, harbors:7, whether:7, taken:6, states:6, law:6</v>
          </cell>
        </row>
        <row r="593">
          <cell r="A593" t="str">
            <v>Eighth Annual Message (November 8, 1808)</v>
          </cell>
          <cell r="B593" t="str">
            <v>Thomas Jefferson</v>
          </cell>
          <cell r="C593">
            <v>71</v>
          </cell>
          <cell r="D593">
            <v>2707</v>
          </cell>
          <cell r="E593">
            <v>908</v>
          </cell>
          <cell r="F593">
            <v>7032</v>
          </cell>
          <cell r="G593" t="str">
            <v>states:10, last:10, united:8, necessary:8, us:8, great:7, rights:7, may:7, millions:7, commerce:7</v>
          </cell>
        </row>
        <row r="594">
          <cell r="A594" t="str">
            <v>Message to the Inhabitants of Albemarle County (April 3, 1809)</v>
          </cell>
          <cell r="B594" t="str">
            <v>Thomas Jefferson</v>
          </cell>
          <cell r="C594">
            <v>10</v>
          </cell>
          <cell r="D594">
            <v>338</v>
          </cell>
          <cell r="E594">
            <v>179</v>
          </cell>
          <cell r="F594">
            <v>743</v>
          </cell>
          <cell r="G594" t="str">
            <v>life:4, neighbors:3, happiness:3, duties:3, whose:2, public:2, received:2, country:2, citizens:2, private:2</v>
          </cell>
        </row>
        <row r="595">
          <cell r="A595" t="str">
            <v>Inaugural Address (March 4, 1797)</v>
          </cell>
          <cell r="B595" t="str">
            <v>John Adams</v>
          </cell>
          <cell r="C595">
            <v>37</v>
          </cell>
          <cell r="D595">
            <v>2317</v>
          </cell>
          <cell r="E595">
            <v>794</v>
          </cell>
          <cell r="F595">
            <v>5905</v>
          </cell>
          <cell r="G595" t="str">
            <v>people:20, government:16, may:13, nations:11, states:9, nation:9, country:9, constitution:8, foreign:8, honor:7</v>
          </cell>
        </row>
        <row r="596">
          <cell r="A596" t="str">
            <v>Special Session Message to Congress (XYZ Affair) (May 16, 1797)</v>
          </cell>
          <cell r="B596" t="str">
            <v>John Adams</v>
          </cell>
          <cell r="C596">
            <v>79</v>
          </cell>
          <cell r="D596">
            <v>3026</v>
          </cell>
          <cell r="E596">
            <v>953</v>
          </cell>
          <cell r="F596">
            <v>8205</v>
          </cell>
          <cell r="G596" t="str">
            <v>states:21, united:20, government:19, minister:14, citizens:12, commerce:11, nations:11, foreign:10, country:9, french:8</v>
          </cell>
        </row>
        <row r="597">
          <cell r="A597" t="str">
            <v>First Annual Message (November 22, 1797)</v>
          </cell>
          <cell r="B597" t="str">
            <v>John Adams</v>
          </cell>
          <cell r="C597">
            <v>58</v>
          </cell>
          <cell r="D597">
            <v>2049</v>
          </cell>
          <cell r="E597">
            <v>701</v>
          </cell>
          <cell r="F597">
            <v>5290</v>
          </cell>
          <cell r="G597" t="str">
            <v>states:18, united:18, treaty:9, citizens:8, may:8, commissioners:8, commerce:7, within:7, vessels:6, defense:6</v>
          </cell>
        </row>
        <row r="598">
          <cell r="A598" t="str">
            <v>Proclamation of Day of Fasting, Humiliation and Prayer (March 23, 1798)</v>
          </cell>
          <cell r="B598" t="str">
            <v>John Adams</v>
          </cell>
          <cell r="C598">
            <v>6</v>
          </cell>
          <cell r="D598">
            <v>652</v>
          </cell>
          <cell r="E598">
            <v>307</v>
          </cell>
          <cell r="F598">
            <v>1683</v>
          </cell>
          <cell r="G598" t="str">
            <v>may:9, states:6, day:5, united:5, duty:4, religious:3, people:3, god:3, recommend:3, preserved:3</v>
          </cell>
        </row>
        <row r="599">
          <cell r="A599" t="str">
            <v>Second Annual Message (December 8, 1798)</v>
          </cell>
          <cell r="B599" t="str">
            <v>John Adams</v>
          </cell>
          <cell r="C599">
            <v>55</v>
          </cell>
          <cell r="D599">
            <v>2219</v>
          </cell>
          <cell r="E599">
            <v>793</v>
          </cell>
          <cell r="F599">
            <v>5850</v>
          </cell>
          <cell r="G599" t="str">
            <v>states:15, united:14, france:10, commerce:8, part:7, measures:7, great:6, may:6, commissioners:6, country:6</v>
          </cell>
        </row>
        <row r="600">
          <cell r="A600" t="str">
            <v>Third Annual Message (December 3, 1799)</v>
          </cell>
          <cell r="B600" t="str">
            <v>John Adams</v>
          </cell>
          <cell r="C600">
            <v>36</v>
          </cell>
          <cell r="D600">
            <v>1495</v>
          </cell>
          <cell r="E600">
            <v>577</v>
          </cell>
          <cell r="F600">
            <v>4196</v>
          </cell>
          <cell r="G600" t="str">
            <v>states:10, united:10, government:8, country:6, gentlemen:5, necessary:5, great:4, commissioners:4, shall:4, treaty:4</v>
          </cell>
        </row>
        <row r="601">
          <cell r="A601" t="str">
            <v>Death of George Washington (December 19, 1799)</v>
          </cell>
          <cell r="B601" t="str">
            <v>John Adams</v>
          </cell>
          <cell r="C601">
            <v>59</v>
          </cell>
          <cell r="D601">
            <v>1259</v>
          </cell>
          <cell r="E601">
            <v>493</v>
          </cell>
          <cell r="F601">
            <v>3155</v>
          </cell>
          <cell r="G601" t="str">
            <v>president:11, house:8, washington:8, states:7, united:7, death:7, sir:6, life:6, senate:6, event:5</v>
          </cell>
        </row>
        <row r="602">
          <cell r="A602" t="str">
            <v>Proclamation of Pardons to Those Engaged in Fries Rebellion (May 21, 1800)</v>
          </cell>
          <cell r="B602" t="str">
            <v>John Adams</v>
          </cell>
          <cell r="C602">
            <v>3</v>
          </cell>
          <cell r="D602">
            <v>290</v>
          </cell>
          <cell r="E602">
            <v>148</v>
          </cell>
          <cell r="F602">
            <v>691</v>
          </cell>
          <cell r="G602" t="str">
            <v>states:7, united:6, said:4, counties:4, persons:4, insurrection:3, person:3, treason:3, excepted:2, concerned:2</v>
          </cell>
        </row>
        <row r="603">
          <cell r="A603" t="str">
            <v>Fourth Annual Message (November 22, 1800)</v>
          </cell>
          <cell r="B603" t="str">
            <v>John Adams</v>
          </cell>
          <cell r="C603">
            <v>41</v>
          </cell>
          <cell r="D603">
            <v>1373</v>
          </cell>
          <cell r="E603">
            <v>539</v>
          </cell>
          <cell r="F603">
            <v>3753</v>
          </cell>
          <cell r="G603" t="str">
            <v>may:9, gentlemen:8, public:7, great:7, states:7, united:7, congress:6, protection:5, commerce:5, country:5</v>
          </cell>
        </row>
        <row r="604">
          <cell r="A604" t="str">
            <v>First Inaugural Address (April 30, 1789)</v>
          </cell>
          <cell r="B604" t="str">
            <v>George Washington</v>
          </cell>
          <cell r="C604">
            <v>26</v>
          </cell>
          <cell r="D604">
            <v>1432</v>
          </cell>
          <cell r="E604">
            <v>597</v>
          </cell>
          <cell r="F604">
            <v>3630</v>
          </cell>
          <cell r="G604" t="str">
            <v>every:9, government:8, public:6, may:6, country:5, present:5, people:5, united:4, since:4, one:4</v>
          </cell>
        </row>
        <row r="605">
          <cell r="A605" t="str">
            <v>Thanksgiving Proclamation (October 3, 1789)</v>
          </cell>
          <cell r="B605" t="str">
            <v>George Washington</v>
          </cell>
          <cell r="C605">
            <v>5</v>
          </cell>
          <cell r="D605">
            <v>434</v>
          </cell>
          <cell r="E605">
            <v>206</v>
          </cell>
          <cell r="F605">
            <v>1077</v>
          </cell>
          <cell r="G605" t="str">
            <v>government:5, people:4, great:4, us:4, national:3, unto:3, nations:3, happiness:2, knowledge:2, good:2</v>
          </cell>
        </row>
        <row r="606">
          <cell r="A606" t="str">
            <v>First Annual Message to Congress (January 8, 1790)</v>
          </cell>
          <cell r="B606" t="str">
            <v>George Washington</v>
          </cell>
          <cell r="C606">
            <v>21</v>
          </cell>
          <cell r="D606">
            <v>848</v>
          </cell>
          <cell r="E606">
            <v>390</v>
          </cell>
          <cell r="F606">
            <v>2287</v>
          </cell>
          <cell r="G606" t="str">
            <v>may:5, public:4, measures:4, good:3, government:3, country:3, render:3, people:3, regard:3, states:3</v>
          </cell>
        </row>
        <row r="607">
          <cell r="A607" t="str">
            <v>Second Annual Message to Congress (December 8, 1790)</v>
          </cell>
          <cell r="B607" t="str">
            <v>George Washington</v>
          </cell>
          <cell r="C607">
            <v>40</v>
          </cell>
          <cell r="D607">
            <v>1401</v>
          </cell>
          <cell r="E607">
            <v>572</v>
          </cell>
          <cell r="F607">
            <v>3698</v>
          </cell>
          <cell r="G607" t="str">
            <v>us:8, made:7, may:6, public:5, citizens:5, present:4, great:4, means:4, national:4, country:4</v>
          </cell>
        </row>
        <row r="608">
          <cell r="A608" t="str">
            <v>Talk to the Chiefs and Counselors of the Seneca Nation (December 29, 1790)</v>
          </cell>
          <cell r="B608" t="str">
            <v>George Washington</v>
          </cell>
          <cell r="C608">
            <v>51</v>
          </cell>
          <cell r="D608">
            <v>1402</v>
          </cell>
          <cell r="E608">
            <v>445</v>
          </cell>
          <cell r="F608">
            <v>3143</v>
          </cell>
          <cell r="G608" t="str">
            <v>states:23, united:22, lands:12, upon:11, may:9, shall:8, indians:6, make:6, friendship:5, nations:5</v>
          </cell>
        </row>
        <row r="609">
          <cell r="A609" t="str">
            <v>Third Annual Message to Congress (October 25, 1791)</v>
          </cell>
          <cell r="B609" t="str">
            <v>George Washington</v>
          </cell>
          <cell r="C609">
            <v>58</v>
          </cell>
          <cell r="D609">
            <v>2262</v>
          </cell>
          <cell r="E609">
            <v>773</v>
          </cell>
          <cell r="F609">
            <v>6012</v>
          </cell>
          <cell r="G609" t="str">
            <v>states:18, united:17, may:12, public:10, upon:9, provision:7, government:7, proper:7, made:7, important:7</v>
          </cell>
        </row>
        <row r="610">
          <cell r="A610" t="str">
            <v>Veto Message on Congressional Redistricting (April 5, 1792)</v>
          </cell>
          <cell r="B610" t="str">
            <v>George Washington</v>
          </cell>
          <cell r="C610">
            <v>5</v>
          </cell>
          <cell r="D610">
            <v>157</v>
          </cell>
          <cell r="E610">
            <v>79</v>
          </cell>
          <cell r="F610">
            <v>468</v>
          </cell>
          <cell r="G610" t="str">
            <v>states:5, representatives:5, numbers:3, respective:3, one:3, among:2, house:2, number:2, several:2, shall:2</v>
          </cell>
        </row>
        <row r="611">
          <cell r="A611" t="str">
            <v>Fourth Annual Message to Congress (November 6, 1792)</v>
          </cell>
          <cell r="B611" t="str">
            <v>George Washington</v>
          </cell>
          <cell r="C611">
            <v>66</v>
          </cell>
          <cell r="D611">
            <v>2355</v>
          </cell>
          <cell r="E611">
            <v>799</v>
          </cell>
          <cell r="F611">
            <v>6120</v>
          </cell>
          <cell r="G611" t="str">
            <v>upon:10, law:8, among:8, made:8, would:7, provision:7, subject:7, present:7, public:6, information:6</v>
          </cell>
        </row>
        <row r="612">
          <cell r="A612" t="str">
            <v>Proclamation Against Crimes Against the Cherokee Nations (December 12, 1792)</v>
          </cell>
          <cell r="B612" t="str">
            <v>George Washington</v>
          </cell>
          <cell r="C612">
            <v>3</v>
          </cell>
          <cell r="D612">
            <v>190</v>
          </cell>
          <cell r="E612">
            <v>121</v>
          </cell>
          <cell r="F612">
            <v>468</v>
          </cell>
          <cell r="G612" t="str">
            <v>states:3, united:3, justice:2, nation:2, offenders:2, whereas:2, shall:2, persons:2, bring:1, death:1</v>
          </cell>
        </row>
        <row r="613">
          <cell r="A613" t="str">
            <v>Second Inaugural Address (March 4, 1793)</v>
          </cell>
          <cell r="B613" t="str">
            <v>George Washington</v>
          </cell>
          <cell r="C613">
            <v>4</v>
          </cell>
          <cell r="D613">
            <v>135</v>
          </cell>
          <cell r="E613">
            <v>90</v>
          </cell>
          <cell r="F613">
            <v>329</v>
          </cell>
          <cell r="G613" t="str">
            <v>shall:3, oath:2, 56:1, fellowcitizens:1, besides:1, office:1, people:1, violated:1, injunction:1, knowingly:1</v>
          </cell>
        </row>
        <row r="614">
          <cell r="A614" t="str">
            <v>Proclamation of Neutrality (April 22, 1793)</v>
          </cell>
          <cell r="B614" t="str">
            <v>George Washington</v>
          </cell>
          <cell r="C614">
            <v>2</v>
          </cell>
          <cell r="D614">
            <v>237</v>
          </cell>
          <cell r="E614">
            <v>127</v>
          </cell>
          <cell r="F614">
            <v>613</v>
          </cell>
          <cell r="G614" t="str">
            <v>united:7, states:6, powers:4, nations:3, forfeiture:2, conduct:2, disposition:2, citizens:2, punishment:2, war:2</v>
          </cell>
        </row>
        <row r="615">
          <cell r="A615" t="str">
            <v>Fifth Annual Message to Congress (December 3, 1793)</v>
          </cell>
          <cell r="B615" t="str">
            <v>George Washington</v>
          </cell>
          <cell r="C615">
            <v>54</v>
          </cell>
          <cell r="D615">
            <v>1823</v>
          </cell>
          <cell r="E615">
            <v>808</v>
          </cell>
          <cell r="F615">
            <v>4276</v>
          </cell>
          <cell r="G615" t="str">
            <v>states:19, united:16, public:7, may:7, without:6, shall:6, within:6, military:5, congress:5, would:4</v>
          </cell>
        </row>
        <row r="616">
          <cell r="A616" t="str">
            <v>Proclamation against Opposition to Execution of Laws and Excise Duties in Western Pennsylvania (August 7, 1794)</v>
          </cell>
          <cell r="B616" t="str">
            <v>George Washington</v>
          </cell>
          <cell r="C616">
            <v>8</v>
          </cell>
          <cell r="D616">
            <v>1284</v>
          </cell>
          <cell r="E616">
            <v>477</v>
          </cell>
          <cell r="F616">
            <v>3321</v>
          </cell>
          <cell r="G616" t="str">
            <v>laws:16, states:13, united:12, said:12, execution:8, combinations:7, persons:7, may:6, president:6, forth:6</v>
          </cell>
        </row>
        <row r="617">
          <cell r="A617" t="str">
            <v>Proclamation of Militia Service (September 25, 1794)</v>
          </cell>
          <cell r="B617" t="str">
            <v>George Washington</v>
          </cell>
          <cell r="C617">
            <v>3</v>
          </cell>
          <cell r="D617">
            <v>652</v>
          </cell>
          <cell r="E617">
            <v>332</v>
          </cell>
          <cell r="F617">
            <v>1718</v>
          </cell>
          <cell r="G617" t="str">
            <v>government:6, states:6, laws:6, united:5, shall:4, every:3, constitution:3, citizens:3, perfect:2, men:2</v>
          </cell>
        </row>
        <row r="618">
          <cell r="A618" t="str">
            <v>Sixth Annual Message to Congress (November 19, 1794)</v>
          </cell>
          <cell r="B618" t="str">
            <v>George Washington</v>
          </cell>
          <cell r="C618">
            <v>79</v>
          </cell>
          <cell r="D618">
            <v>2928</v>
          </cell>
          <cell r="E618">
            <v>1096</v>
          </cell>
          <cell r="F618">
            <v>7511</v>
          </cell>
          <cell r="G618" t="str">
            <v>states:19, united:15, government:14, may:12, laws:12, would:10, militia:10, citizens:9, constitution:8, upon:8</v>
          </cell>
        </row>
        <row r="619">
          <cell r="A619" t="str">
            <v>Proclamation of Pardons in Western Pennsylvania (July 10, 1795)</v>
          </cell>
          <cell r="B619" t="str">
            <v>George Washington</v>
          </cell>
          <cell r="C619">
            <v>1</v>
          </cell>
          <cell r="D619">
            <v>382</v>
          </cell>
          <cell r="E619">
            <v>167</v>
          </cell>
          <cell r="F619">
            <v>924</v>
          </cell>
          <cell r="G619" t="str">
            <v>said:8, states:7, united:7, treasons:4, day:4, survey:4, within:4, pardon:3, aforesaid:3, last:3</v>
          </cell>
        </row>
        <row r="620">
          <cell r="A620" t="str">
            <v>Seventh Annual Message to Congress (December 8, 1795)</v>
          </cell>
          <cell r="B620" t="str">
            <v>George Washington</v>
          </cell>
          <cell r="C620">
            <v>51</v>
          </cell>
          <cell r="D620">
            <v>1976</v>
          </cell>
          <cell r="E620">
            <v>787</v>
          </cell>
          <cell r="F620">
            <v>5389</v>
          </cell>
          <cell r="G620" t="str">
            <v>indians:9, country:8, public:7, may:7, part:6, states:5, united:5, situation:5, upon:5, made:5</v>
          </cell>
        </row>
        <row r="621">
          <cell r="A621" t="str">
            <v>Message to the House of Representatives, Declining to Submit Diplomatic Instructions and Corresponde (March 30, 1796)</v>
          </cell>
          <cell r="B621" t="str">
            <v>George Washington</v>
          </cell>
          <cell r="C621">
            <v>21</v>
          </cell>
          <cell r="D621">
            <v>1066</v>
          </cell>
          <cell r="E621">
            <v>379</v>
          </cell>
          <cell r="F621">
            <v>2828</v>
          </cell>
          <cell r="G621" t="str">
            <v>constitution:10, house:8, states:8, treaty:8, treaties:7, senate:6, representatives:5, made:5, united:5, papers:5</v>
          </cell>
        </row>
        <row r="622">
          <cell r="A622" t="str">
            <v>Talk to the Cherokee Nation (August 29, 1796)</v>
          </cell>
          <cell r="B622" t="str">
            <v>George Washington</v>
          </cell>
          <cell r="C622">
            <v>61</v>
          </cell>
          <cell r="D622">
            <v>1603</v>
          </cell>
          <cell r="E622">
            <v>487</v>
          </cell>
          <cell r="F622">
            <v>3464</v>
          </cell>
          <cell r="G622" t="str">
            <v>beloved:16, cherokees:12, shall:12, good:10, give:9, states:9, people:9, men:8, united:8, nation:7</v>
          </cell>
        </row>
        <row r="623">
          <cell r="A623" t="str">
            <v>Farewell Address (September 19, 1796)</v>
          </cell>
          <cell r="B623" t="str">
            <v>George Washington</v>
          </cell>
          <cell r="C623">
            <v>177</v>
          </cell>
          <cell r="D623">
            <v>6062</v>
          </cell>
          <cell r="E623">
            <v>1692</v>
          </cell>
          <cell r="F623">
            <v>15538</v>
          </cell>
          <cell r="G623" t="str">
            <v>may:33, government:30, nation:21, country:20, one:20, public:19, must:17, upon:17, every:15, liberty:15</v>
          </cell>
        </row>
        <row r="624">
          <cell r="A624" t="str">
            <v>Eighth Annual Message to Congress (December 7, 1796)</v>
          </cell>
          <cell r="B624" t="str">
            <v>George Washington</v>
          </cell>
          <cell r="C624">
            <v>81</v>
          </cell>
          <cell r="D624">
            <v>2868</v>
          </cell>
          <cell r="E624">
            <v>967</v>
          </cell>
          <cell r="F624">
            <v>7563</v>
          </cell>
          <cell r="G624" t="str">
            <v>states:16, united:16, public:11, may:11, war:11, country:10, state:9, government:9, great:8, nation:8</v>
          </cell>
        </row>
      </sheetData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7"/>
  <sheetViews>
    <sheetView tabSelected="1" topLeftCell="B1" zoomScale="85" zoomScaleNormal="85" workbookViewId="0">
      <pane xSplit="4" ySplit="1" topLeftCell="F2" activePane="bottomRight" state="frozen"/>
      <selection activeCell="B1" sqref="B1"/>
      <selection pane="topRight" activeCell="F1" sqref="F1"/>
      <selection pane="bottomLeft" activeCell="B2" sqref="B2"/>
      <selection pane="bottomRight" activeCell="B1" sqref="B1"/>
    </sheetView>
  </sheetViews>
  <sheetFormatPr defaultRowHeight="11.25" outlineLevelCol="1" x14ac:dyDescent="0.15"/>
  <cols>
    <col min="2" max="2" width="46" customWidth="1"/>
    <col min="3" max="3" width="8.125" bestFit="1" customWidth="1"/>
    <col min="4" max="4" width="6.25" bestFit="1" customWidth="1"/>
    <col min="5" max="5" width="7.5" bestFit="1" customWidth="1"/>
    <col min="6" max="6" width="18.5" bestFit="1" customWidth="1"/>
    <col min="7" max="7" width="9" customWidth="1" outlineLevel="1"/>
    <col min="8" max="8" width="17.25" customWidth="1" outlineLevel="1"/>
    <col min="9" max="9" width="10.5" customWidth="1" outlineLevel="1"/>
    <col min="10" max="10" width="9" customWidth="1" outlineLevel="1"/>
    <col min="15" max="15" width="11.75" bestFit="1" customWidth="1"/>
    <col min="17" max="17" width="9.875" customWidth="1"/>
  </cols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15">
      <c r="A2">
        <v>603</v>
      </c>
      <c r="B2" t="s">
        <v>18</v>
      </c>
      <c r="C2" s="1">
        <v>653541</v>
      </c>
      <c r="D2" s="2">
        <v>1789</v>
      </c>
      <c r="E2" s="2">
        <f t="shared" ref="E2:E65" si="0">MONTH(C2)</f>
        <v>4</v>
      </c>
      <c r="F2" t="s">
        <v>19</v>
      </c>
      <c r="G2">
        <v>13.4</v>
      </c>
      <c r="H2">
        <v>25.6</v>
      </c>
      <c r="I2">
        <v>22.9</v>
      </c>
      <c r="K2">
        <f t="shared" ref="K2:K65" si="1">IF(H2&lt;0,1,IF(H2&gt;21,21,H2))</f>
        <v>21</v>
      </c>
      <c r="L2">
        <v>25</v>
      </c>
      <c r="M2">
        <v>1433</v>
      </c>
      <c r="N2">
        <f>VLOOKUP($B2,'[1]Speeches w text analysis'!$A:$G,COLUMN('[1]Speeches w text analysis'!E:E),0)</f>
        <v>597</v>
      </c>
      <c r="O2">
        <f>VLOOKUP($B2,'[1]Speeches w text analysis'!$A:$G,COLUMN('[1]Speeches w text analysis'!F:F),0)</f>
        <v>3630</v>
      </c>
      <c r="P2" s="3">
        <f>M2/L2</f>
        <v>57.32</v>
      </c>
      <c r="Q2" s="3">
        <f>O2/M2</f>
        <v>2.5331472435450104</v>
      </c>
      <c r="R2" t="str">
        <f>VLOOKUP($B2,'[1]Speeches w text analysis'!$A:$G,COLUMN('[1]Speeches w text analysis'!G:G),0)</f>
        <v>every:9, government:8, public:6, may:6, country:5, present:5, people:5, united:4, since:4, one:4</v>
      </c>
    </row>
    <row r="3" spans="1:18" x14ac:dyDescent="0.15">
      <c r="A3">
        <v>604</v>
      </c>
      <c r="B3" t="s">
        <v>20</v>
      </c>
      <c r="C3" s="1">
        <v>653697</v>
      </c>
      <c r="D3" s="2">
        <v>1789</v>
      </c>
      <c r="E3" s="2">
        <f t="shared" si="0"/>
        <v>10</v>
      </c>
      <c r="F3" t="s">
        <v>19</v>
      </c>
      <c r="G3">
        <v>-8.1999999999999993</v>
      </c>
      <c r="H3">
        <v>36</v>
      </c>
      <c r="I3">
        <v>26</v>
      </c>
      <c r="K3">
        <f t="shared" si="1"/>
        <v>21</v>
      </c>
      <c r="L3">
        <v>5</v>
      </c>
      <c r="M3">
        <v>435</v>
      </c>
      <c r="N3">
        <f>VLOOKUP($B3,'[1]Speeches w text analysis'!$A:$G,COLUMN('[1]Speeches w text analysis'!E:E),0)</f>
        <v>206</v>
      </c>
      <c r="O3">
        <f>VLOOKUP($B3,'[1]Speeches w text analysis'!$A:$G,COLUMN('[1]Speeches w text analysis'!F:F),0)</f>
        <v>1077</v>
      </c>
      <c r="P3" s="3">
        <f t="shared" ref="P3:P66" si="2">M3/L3</f>
        <v>87</v>
      </c>
      <c r="Q3" s="3">
        <f t="shared" ref="Q3:Q66" si="3">O3/M3</f>
        <v>2.4758620689655171</v>
      </c>
      <c r="R3" t="str">
        <f>VLOOKUP($B3,'[1]Speeches w text analysis'!$A:$G,COLUMN('[1]Speeches w text analysis'!G:G),0)</f>
        <v>government:5, people:4, great:4, us:4, national:3, unto:3, nations:3, happiness:2, knowledge:2, good:2</v>
      </c>
    </row>
    <row r="4" spans="1:18" x14ac:dyDescent="0.15">
      <c r="A4">
        <v>605</v>
      </c>
      <c r="B4" t="s">
        <v>21</v>
      </c>
      <c r="C4" s="1">
        <v>653794</v>
      </c>
      <c r="D4" s="2">
        <v>1790</v>
      </c>
      <c r="E4" s="2">
        <f t="shared" si="0"/>
        <v>1</v>
      </c>
      <c r="F4" t="s">
        <v>19</v>
      </c>
      <c r="G4">
        <v>30.6</v>
      </c>
      <c r="H4">
        <v>19</v>
      </c>
      <c r="I4">
        <v>20.3</v>
      </c>
      <c r="K4">
        <f t="shared" si="1"/>
        <v>19</v>
      </c>
      <c r="L4">
        <v>21</v>
      </c>
      <c r="M4">
        <v>848</v>
      </c>
      <c r="N4">
        <f>VLOOKUP($B4,'[1]Speeches w text analysis'!$A:$G,COLUMN('[1]Speeches w text analysis'!E:E),0)</f>
        <v>390</v>
      </c>
      <c r="O4">
        <f>VLOOKUP($B4,'[1]Speeches w text analysis'!$A:$G,COLUMN('[1]Speeches w text analysis'!F:F),0)</f>
        <v>2287</v>
      </c>
      <c r="P4" s="3">
        <f t="shared" si="2"/>
        <v>40.38095238095238</v>
      </c>
      <c r="Q4" s="3">
        <f t="shared" si="3"/>
        <v>2.6969339622641511</v>
      </c>
      <c r="R4" t="str">
        <f>VLOOKUP($B4,'[1]Speeches w text analysis'!$A:$G,COLUMN('[1]Speeches w text analysis'!G:G),0)</f>
        <v>may:5, public:4, measures:4, good:3, government:3, country:3, render:3, people:3, regard:3, states:3</v>
      </c>
    </row>
    <row r="5" spans="1:18" x14ac:dyDescent="0.15">
      <c r="A5">
        <v>606</v>
      </c>
      <c r="B5" t="s">
        <v>22</v>
      </c>
      <c r="C5" s="1">
        <v>654128</v>
      </c>
      <c r="D5" s="2">
        <v>1790</v>
      </c>
      <c r="E5" s="2">
        <f t="shared" si="0"/>
        <v>12</v>
      </c>
      <c r="F5" t="s">
        <v>19</v>
      </c>
      <c r="G5">
        <v>36</v>
      </c>
      <c r="H5">
        <v>16.899999999999999</v>
      </c>
      <c r="I5">
        <v>17.100000000000001</v>
      </c>
      <c r="K5">
        <f t="shared" si="1"/>
        <v>16.899999999999999</v>
      </c>
      <c r="L5">
        <v>40</v>
      </c>
      <c r="M5">
        <v>1400</v>
      </c>
      <c r="N5">
        <f>VLOOKUP($B5,'[1]Speeches w text analysis'!$A:$G,COLUMN('[1]Speeches w text analysis'!E:E),0)</f>
        <v>572</v>
      </c>
      <c r="O5">
        <f>VLOOKUP($B5,'[1]Speeches w text analysis'!$A:$G,COLUMN('[1]Speeches w text analysis'!F:F),0)</f>
        <v>3698</v>
      </c>
      <c r="P5" s="3">
        <f t="shared" si="2"/>
        <v>35</v>
      </c>
      <c r="Q5" s="3">
        <f t="shared" si="3"/>
        <v>2.6414285714285715</v>
      </c>
      <c r="R5" t="str">
        <f>VLOOKUP($B5,'[1]Speeches w text analysis'!$A:$G,COLUMN('[1]Speeches w text analysis'!G:G),0)</f>
        <v>us:8, made:7, may:6, public:5, citizens:5, present:4, great:4, means:4, national:4, country:4</v>
      </c>
    </row>
    <row r="6" spans="1:18" x14ac:dyDescent="0.15">
      <c r="A6">
        <v>607</v>
      </c>
      <c r="B6" t="s">
        <v>23</v>
      </c>
      <c r="C6" s="1">
        <v>654149</v>
      </c>
      <c r="D6" s="2">
        <v>1790</v>
      </c>
      <c r="E6" s="2">
        <f t="shared" si="0"/>
        <v>12</v>
      </c>
      <c r="F6" t="s">
        <v>19</v>
      </c>
      <c r="G6">
        <v>61.1</v>
      </c>
      <c r="H6">
        <v>11.4</v>
      </c>
      <c r="I6">
        <v>13</v>
      </c>
      <c r="K6">
        <f t="shared" si="1"/>
        <v>11.4</v>
      </c>
      <c r="L6">
        <v>52</v>
      </c>
      <c r="M6">
        <v>1402</v>
      </c>
      <c r="N6">
        <f>VLOOKUP($B6,'[1]Speeches w text analysis'!$A:$G,COLUMN('[1]Speeches w text analysis'!E:E),0)</f>
        <v>445</v>
      </c>
      <c r="O6">
        <f>VLOOKUP($B6,'[1]Speeches w text analysis'!$A:$G,COLUMN('[1]Speeches w text analysis'!F:F),0)</f>
        <v>3143</v>
      </c>
      <c r="P6" s="3">
        <f t="shared" si="2"/>
        <v>26.96153846153846</v>
      </c>
      <c r="Q6" s="3">
        <f t="shared" si="3"/>
        <v>2.2417974322396574</v>
      </c>
      <c r="R6" t="str">
        <f>VLOOKUP($B6,'[1]Speeches w text analysis'!$A:$G,COLUMN('[1]Speeches w text analysis'!G:G),0)</f>
        <v>states:23, united:22, lands:12, upon:11, may:9, shall:8, indians:6, make:6, friendship:5, nations:5</v>
      </c>
    </row>
    <row r="7" spans="1:18" x14ac:dyDescent="0.15">
      <c r="A7">
        <v>608</v>
      </c>
      <c r="B7" t="s">
        <v>24</v>
      </c>
      <c r="C7" s="1">
        <v>654449</v>
      </c>
      <c r="D7" s="2">
        <v>1791</v>
      </c>
      <c r="E7" s="2">
        <f t="shared" si="0"/>
        <v>10</v>
      </c>
      <c r="F7" t="s">
        <v>19</v>
      </c>
      <c r="G7">
        <v>32</v>
      </c>
      <c r="H7">
        <v>18.5</v>
      </c>
      <c r="I7">
        <v>20.3</v>
      </c>
      <c r="K7">
        <f t="shared" si="1"/>
        <v>18.5</v>
      </c>
      <c r="L7">
        <v>58</v>
      </c>
      <c r="M7">
        <v>2267</v>
      </c>
      <c r="N7">
        <f>VLOOKUP($B7,'[1]Speeches w text analysis'!$A:$G,COLUMN('[1]Speeches w text analysis'!E:E),0)</f>
        <v>773</v>
      </c>
      <c r="O7">
        <f>VLOOKUP($B7,'[1]Speeches w text analysis'!$A:$G,COLUMN('[1]Speeches w text analysis'!F:F),0)</f>
        <v>6012</v>
      </c>
      <c r="P7" s="3">
        <f t="shared" si="2"/>
        <v>39.086206896551722</v>
      </c>
      <c r="Q7" s="3">
        <f t="shared" si="3"/>
        <v>2.6519629466254964</v>
      </c>
      <c r="R7" t="str">
        <f>VLOOKUP($B7,'[1]Speeches w text analysis'!$A:$G,COLUMN('[1]Speeches w text analysis'!G:G),0)</f>
        <v>states:18, united:17, may:12, public:10, upon:9, provision:7, government:7, proper:7, made:7, important:7</v>
      </c>
    </row>
    <row r="8" spans="1:18" x14ac:dyDescent="0.15">
      <c r="A8">
        <v>609</v>
      </c>
      <c r="B8" t="s">
        <v>25</v>
      </c>
      <c r="C8" s="1">
        <v>654612</v>
      </c>
      <c r="D8" s="2">
        <v>1792</v>
      </c>
      <c r="E8" s="2">
        <f t="shared" si="0"/>
        <v>4</v>
      </c>
      <c r="F8" t="s">
        <v>19</v>
      </c>
      <c r="G8">
        <v>9.9</v>
      </c>
      <c r="H8">
        <v>24.9</v>
      </c>
      <c r="I8">
        <v>22.1</v>
      </c>
      <c r="K8">
        <f t="shared" si="1"/>
        <v>21</v>
      </c>
      <c r="L8">
        <v>4</v>
      </c>
      <c r="M8">
        <v>156</v>
      </c>
      <c r="N8">
        <f>VLOOKUP($B8,'[1]Speeches w text analysis'!$A:$G,COLUMN('[1]Speeches w text analysis'!E:E),0)</f>
        <v>79</v>
      </c>
      <c r="O8">
        <f>VLOOKUP($B8,'[1]Speeches w text analysis'!$A:$G,COLUMN('[1]Speeches w text analysis'!F:F),0)</f>
        <v>468</v>
      </c>
      <c r="P8" s="3">
        <f t="shared" si="2"/>
        <v>39</v>
      </c>
      <c r="Q8" s="3">
        <f t="shared" si="3"/>
        <v>3</v>
      </c>
      <c r="R8" t="str">
        <f>VLOOKUP($B8,'[1]Speeches w text analysis'!$A:$G,COLUMN('[1]Speeches w text analysis'!G:G),0)</f>
        <v>states:5, representatives:5, numbers:3, respective:3, one:3, among:2, house:2, number:2, several:2, shall:2</v>
      </c>
    </row>
    <row r="9" spans="1:18" x14ac:dyDescent="0.15">
      <c r="A9">
        <v>610</v>
      </c>
      <c r="B9" t="s">
        <v>26</v>
      </c>
      <c r="C9" s="1">
        <v>654827</v>
      </c>
      <c r="D9" s="2">
        <v>1792</v>
      </c>
      <c r="E9" s="2">
        <f t="shared" si="0"/>
        <v>11</v>
      </c>
      <c r="F9" t="s">
        <v>19</v>
      </c>
      <c r="G9">
        <v>34.700000000000003</v>
      </c>
      <c r="H9">
        <v>17.399999999999999</v>
      </c>
      <c r="I9">
        <v>18.2</v>
      </c>
      <c r="K9">
        <f t="shared" si="1"/>
        <v>17.399999999999999</v>
      </c>
      <c r="L9">
        <v>65</v>
      </c>
      <c r="M9">
        <v>2359</v>
      </c>
      <c r="N9">
        <f>VLOOKUP($B9,'[1]Speeches w text analysis'!$A:$G,COLUMN('[1]Speeches w text analysis'!E:E),0)</f>
        <v>799</v>
      </c>
      <c r="O9">
        <f>VLOOKUP($B9,'[1]Speeches w text analysis'!$A:$G,COLUMN('[1]Speeches w text analysis'!F:F),0)</f>
        <v>6120</v>
      </c>
      <c r="P9" s="3">
        <f t="shared" si="2"/>
        <v>36.292307692307695</v>
      </c>
      <c r="Q9" s="3">
        <f t="shared" si="3"/>
        <v>2.5943196269605764</v>
      </c>
      <c r="R9" t="str">
        <f>VLOOKUP($B9,'[1]Speeches w text analysis'!$A:$G,COLUMN('[1]Speeches w text analysis'!G:G),0)</f>
        <v>upon:10, law:8, among:8, made:8, would:7, provision:7, subject:7, present:7, public:6, information:6</v>
      </c>
    </row>
    <row r="10" spans="1:18" x14ac:dyDescent="0.15">
      <c r="A10">
        <v>611</v>
      </c>
      <c r="B10" t="s">
        <v>27</v>
      </c>
      <c r="C10" s="1">
        <v>654863</v>
      </c>
      <c r="D10" s="2">
        <v>1792</v>
      </c>
      <c r="E10" s="2">
        <f t="shared" si="0"/>
        <v>12</v>
      </c>
      <c r="F10" t="s">
        <v>19</v>
      </c>
      <c r="G10">
        <v>-24.9</v>
      </c>
      <c r="H10">
        <v>40.299999999999997</v>
      </c>
      <c r="I10">
        <v>0</v>
      </c>
      <c r="K10">
        <f t="shared" si="1"/>
        <v>21</v>
      </c>
      <c r="L10">
        <v>2</v>
      </c>
      <c r="M10">
        <v>190</v>
      </c>
      <c r="N10">
        <f>VLOOKUP($B10,'[1]Speeches w text analysis'!$A:$G,COLUMN('[1]Speeches w text analysis'!E:E),0)</f>
        <v>121</v>
      </c>
      <c r="O10">
        <f>VLOOKUP($B10,'[1]Speeches w text analysis'!$A:$G,COLUMN('[1]Speeches w text analysis'!F:F),0)</f>
        <v>468</v>
      </c>
      <c r="P10" s="3">
        <f t="shared" si="2"/>
        <v>95</v>
      </c>
      <c r="Q10" s="3">
        <f t="shared" si="3"/>
        <v>2.4631578947368422</v>
      </c>
      <c r="R10" t="str">
        <f>VLOOKUP($B10,'[1]Speeches w text analysis'!$A:$G,COLUMN('[1]Speeches w text analysis'!G:G),0)</f>
        <v>states:3, united:3, justice:2, nation:2, offenders:2, whereas:2, shall:2, persons:2, bring:1, death:1</v>
      </c>
    </row>
    <row r="11" spans="1:18" x14ac:dyDescent="0.15">
      <c r="A11">
        <v>612</v>
      </c>
      <c r="B11" t="s">
        <v>28</v>
      </c>
      <c r="C11" s="1">
        <v>654945</v>
      </c>
      <c r="D11" s="2">
        <v>1793</v>
      </c>
      <c r="E11" s="2">
        <f t="shared" si="0"/>
        <v>3</v>
      </c>
      <c r="F11" t="s">
        <v>19</v>
      </c>
      <c r="G11">
        <v>37.299999999999997</v>
      </c>
      <c r="H11">
        <v>16.399999999999999</v>
      </c>
      <c r="I11">
        <v>18.2</v>
      </c>
      <c r="K11">
        <f t="shared" si="1"/>
        <v>16.399999999999999</v>
      </c>
      <c r="L11">
        <v>4</v>
      </c>
      <c r="M11">
        <v>134</v>
      </c>
      <c r="N11">
        <f>VLOOKUP($B11,'[1]Speeches w text analysis'!$A:$G,COLUMN('[1]Speeches w text analysis'!E:E),0)</f>
        <v>90</v>
      </c>
      <c r="O11">
        <f>VLOOKUP($B11,'[1]Speeches w text analysis'!$A:$G,COLUMN('[1]Speeches w text analysis'!F:F),0)</f>
        <v>329</v>
      </c>
      <c r="P11" s="3">
        <f t="shared" si="2"/>
        <v>33.5</v>
      </c>
      <c r="Q11" s="3">
        <f t="shared" si="3"/>
        <v>2.455223880597015</v>
      </c>
      <c r="R11" t="str">
        <f>VLOOKUP($B11,'[1]Speeches w text analysis'!$A:$G,COLUMN('[1]Speeches w text analysis'!G:G),0)</f>
        <v>shall:3, oath:2, 56:1, fellowcitizens:1, besides:1, office:1, people:1, violated:1, injunction:1, knowingly:1</v>
      </c>
    </row>
    <row r="12" spans="1:18" x14ac:dyDescent="0.15">
      <c r="A12">
        <v>613</v>
      </c>
      <c r="B12" t="s">
        <v>29</v>
      </c>
      <c r="C12" s="1">
        <v>654994</v>
      </c>
      <c r="D12" s="2">
        <v>1793</v>
      </c>
      <c r="E12" s="2">
        <f t="shared" si="0"/>
        <v>4</v>
      </c>
      <c r="F12" t="s">
        <v>19</v>
      </c>
      <c r="G12">
        <v>-48.7</v>
      </c>
      <c r="H12">
        <v>49.5</v>
      </c>
      <c r="I12">
        <v>0</v>
      </c>
      <c r="K12">
        <f t="shared" si="1"/>
        <v>21</v>
      </c>
      <c r="L12">
        <v>2</v>
      </c>
      <c r="M12">
        <v>237</v>
      </c>
      <c r="N12">
        <f>VLOOKUP($B12,'[1]Speeches w text analysis'!$A:$G,COLUMN('[1]Speeches w text analysis'!E:E),0)</f>
        <v>127</v>
      </c>
      <c r="O12">
        <f>VLOOKUP($B12,'[1]Speeches w text analysis'!$A:$G,COLUMN('[1]Speeches w text analysis'!F:F),0)</f>
        <v>613</v>
      </c>
      <c r="P12" s="3">
        <f t="shared" si="2"/>
        <v>118.5</v>
      </c>
      <c r="Q12" s="3">
        <f t="shared" si="3"/>
        <v>2.5864978902953588</v>
      </c>
      <c r="R12" t="str">
        <f>VLOOKUP($B12,'[1]Speeches w text analysis'!$A:$G,COLUMN('[1]Speeches w text analysis'!G:G),0)</f>
        <v>united:7, states:6, powers:4, nations:3, forfeiture:2, conduct:2, disposition:2, citizens:2, punishment:2, war:2</v>
      </c>
    </row>
    <row r="13" spans="1:18" x14ac:dyDescent="0.15">
      <c r="A13">
        <v>614</v>
      </c>
      <c r="B13" t="s">
        <v>30</v>
      </c>
      <c r="C13" s="1">
        <v>655219</v>
      </c>
      <c r="D13" s="2">
        <v>1793</v>
      </c>
      <c r="E13" s="2">
        <f t="shared" si="0"/>
        <v>12</v>
      </c>
      <c r="F13" t="s">
        <v>19</v>
      </c>
      <c r="G13">
        <v>29.4</v>
      </c>
      <c r="H13">
        <v>17.399999999999999</v>
      </c>
      <c r="I13">
        <v>18.2</v>
      </c>
      <c r="K13">
        <f t="shared" si="1"/>
        <v>17.399999999999999</v>
      </c>
      <c r="L13">
        <v>55</v>
      </c>
      <c r="M13">
        <v>1972</v>
      </c>
      <c r="N13">
        <f>VLOOKUP($B13,'[1]Speeches w text analysis'!$A:$G,COLUMN('[1]Speeches w text analysis'!E:E),0)</f>
        <v>808</v>
      </c>
      <c r="O13">
        <f>VLOOKUP($B13,'[1]Speeches w text analysis'!$A:$G,COLUMN('[1]Speeches w text analysis'!F:F),0)</f>
        <v>4276</v>
      </c>
      <c r="P13" s="3">
        <f t="shared" si="2"/>
        <v>35.854545454545452</v>
      </c>
      <c r="Q13" s="3">
        <f t="shared" si="3"/>
        <v>2.1683569979716024</v>
      </c>
      <c r="R13" t="str">
        <f>VLOOKUP($B13,'[1]Speeches w text analysis'!$A:$G,COLUMN('[1]Speeches w text analysis'!G:G),0)</f>
        <v>states:19, united:16, public:7, may:7, without:6, shall:6, within:6, military:5, congress:5, would:4</v>
      </c>
    </row>
    <row r="14" spans="1:18" x14ac:dyDescent="0.15">
      <c r="A14">
        <v>615</v>
      </c>
      <c r="B14" t="s">
        <v>31</v>
      </c>
      <c r="C14" s="1">
        <v>655466</v>
      </c>
      <c r="D14" s="2">
        <v>1794</v>
      </c>
      <c r="E14" s="2">
        <f t="shared" si="0"/>
        <v>8</v>
      </c>
      <c r="F14" t="s">
        <v>19</v>
      </c>
      <c r="G14">
        <v>-145.69999999999999</v>
      </c>
      <c r="H14">
        <v>86.8</v>
      </c>
      <c r="I14">
        <v>42.3</v>
      </c>
      <c r="K14">
        <f t="shared" si="1"/>
        <v>21</v>
      </c>
      <c r="L14">
        <v>5</v>
      </c>
      <c r="M14">
        <v>1277</v>
      </c>
      <c r="N14">
        <f>VLOOKUP($B14,'[1]Speeches w text analysis'!$A:$G,COLUMN('[1]Speeches w text analysis'!E:E),0)</f>
        <v>477</v>
      </c>
      <c r="O14">
        <f>VLOOKUP($B14,'[1]Speeches w text analysis'!$A:$G,COLUMN('[1]Speeches w text analysis'!F:F),0)</f>
        <v>3321</v>
      </c>
      <c r="P14" s="3">
        <f t="shared" si="2"/>
        <v>255.4</v>
      </c>
      <c r="Q14" s="3">
        <f t="shared" si="3"/>
        <v>2.6006264682850433</v>
      </c>
      <c r="R14" t="str">
        <f>VLOOKUP($B14,'[1]Speeches w text analysis'!$A:$G,COLUMN('[1]Speeches w text analysis'!G:G),0)</f>
        <v>laws:16, states:13, united:12, said:12, execution:8, combinations:7, persons:7, may:6, president:6, forth:6</v>
      </c>
    </row>
    <row r="15" spans="1:18" x14ac:dyDescent="0.15">
      <c r="A15">
        <v>616</v>
      </c>
      <c r="B15" t="s">
        <v>32</v>
      </c>
      <c r="C15" s="1">
        <v>655515</v>
      </c>
      <c r="D15" s="2">
        <v>1794</v>
      </c>
      <c r="E15" s="2">
        <f t="shared" si="0"/>
        <v>9</v>
      </c>
      <c r="F15" t="s">
        <v>19</v>
      </c>
      <c r="G15">
        <v>-157.5</v>
      </c>
      <c r="H15">
        <v>89.2</v>
      </c>
      <c r="I15">
        <v>44.3</v>
      </c>
      <c r="K15">
        <f t="shared" si="1"/>
        <v>21</v>
      </c>
      <c r="L15">
        <v>3</v>
      </c>
      <c r="M15">
        <v>653</v>
      </c>
      <c r="N15">
        <f>VLOOKUP($B15,'[1]Speeches w text analysis'!$A:$G,COLUMN('[1]Speeches w text analysis'!E:E),0)</f>
        <v>332</v>
      </c>
      <c r="O15">
        <f>VLOOKUP($B15,'[1]Speeches w text analysis'!$A:$G,COLUMN('[1]Speeches w text analysis'!F:F),0)</f>
        <v>1718</v>
      </c>
      <c r="P15" s="3">
        <f t="shared" si="2"/>
        <v>217.66666666666666</v>
      </c>
      <c r="Q15" s="3">
        <f t="shared" si="3"/>
        <v>2.6309341500765697</v>
      </c>
      <c r="R15" t="str">
        <f>VLOOKUP($B15,'[1]Speeches w text analysis'!$A:$G,COLUMN('[1]Speeches w text analysis'!G:G),0)</f>
        <v>government:6, states:6, laws:6, united:5, shall:4, every:3, constitution:3, citizens:3, perfect:2, men:2</v>
      </c>
    </row>
    <row r="16" spans="1:18" x14ac:dyDescent="0.15">
      <c r="A16">
        <v>617</v>
      </c>
      <c r="B16" t="s">
        <v>33</v>
      </c>
      <c r="C16" s="1">
        <v>655570</v>
      </c>
      <c r="D16" s="2">
        <v>1794</v>
      </c>
      <c r="E16" s="2">
        <f t="shared" si="0"/>
        <v>11</v>
      </c>
      <c r="F16" t="s">
        <v>19</v>
      </c>
      <c r="G16">
        <v>33.9</v>
      </c>
      <c r="H16">
        <v>17.7</v>
      </c>
      <c r="I16">
        <v>19.3</v>
      </c>
      <c r="K16">
        <f t="shared" si="1"/>
        <v>17.7</v>
      </c>
      <c r="L16">
        <v>79</v>
      </c>
      <c r="M16">
        <v>2927</v>
      </c>
      <c r="N16">
        <f>VLOOKUP($B16,'[1]Speeches w text analysis'!$A:$G,COLUMN('[1]Speeches w text analysis'!E:E),0)</f>
        <v>1096</v>
      </c>
      <c r="O16">
        <f>VLOOKUP($B16,'[1]Speeches w text analysis'!$A:$G,COLUMN('[1]Speeches w text analysis'!F:F),0)</f>
        <v>7511</v>
      </c>
      <c r="P16" s="3">
        <f t="shared" si="2"/>
        <v>37.050632911392405</v>
      </c>
      <c r="Q16" s="3">
        <f t="shared" si="3"/>
        <v>2.5661086436624529</v>
      </c>
      <c r="R16" t="str">
        <f>VLOOKUP($B16,'[1]Speeches w text analysis'!$A:$G,COLUMN('[1]Speeches w text analysis'!G:G),0)</f>
        <v>states:19, united:15, government:14, may:12, laws:12, would:10, militia:10, citizens:9, constitution:8, upon:8</v>
      </c>
    </row>
    <row r="17" spans="1:18" x14ac:dyDescent="0.15">
      <c r="A17">
        <v>618</v>
      </c>
      <c r="B17" t="s">
        <v>34</v>
      </c>
      <c r="C17" s="1">
        <v>655803</v>
      </c>
      <c r="D17" s="2">
        <v>1795</v>
      </c>
      <c r="E17" s="2">
        <f t="shared" si="0"/>
        <v>7</v>
      </c>
      <c r="F17" t="s">
        <v>19</v>
      </c>
      <c r="G17">
        <v>-315.89999999999998</v>
      </c>
      <c r="H17">
        <v>152.1</v>
      </c>
      <c r="I17">
        <v>0</v>
      </c>
      <c r="K17">
        <f t="shared" si="1"/>
        <v>21</v>
      </c>
      <c r="L17">
        <v>1</v>
      </c>
      <c r="M17">
        <v>382</v>
      </c>
      <c r="N17">
        <f>VLOOKUP($B17,'[1]Speeches w text analysis'!$A:$G,COLUMN('[1]Speeches w text analysis'!E:E),0)</f>
        <v>167</v>
      </c>
      <c r="O17">
        <f>VLOOKUP($B17,'[1]Speeches w text analysis'!$A:$G,COLUMN('[1]Speeches w text analysis'!F:F),0)</f>
        <v>924</v>
      </c>
      <c r="P17" s="3">
        <f t="shared" si="2"/>
        <v>382</v>
      </c>
      <c r="Q17" s="3">
        <f t="shared" si="3"/>
        <v>2.418848167539267</v>
      </c>
      <c r="R17" t="str">
        <f>VLOOKUP($B17,'[1]Speeches w text analysis'!$A:$G,COLUMN('[1]Speeches w text analysis'!G:G),0)</f>
        <v>said:8, states:7, united:7, treasons:4, day:4, survey:4, within:4, pardon:3, aforesaid:3, last:3</v>
      </c>
    </row>
    <row r="18" spans="1:18" x14ac:dyDescent="0.15">
      <c r="A18">
        <v>619</v>
      </c>
      <c r="B18" t="s">
        <v>35</v>
      </c>
      <c r="C18" s="1">
        <v>655954</v>
      </c>
      <c r="D18" s="2">
        <v>1795</v>
      </c>
      <c r="E18" s="2">
        <f t="shared" si="0"/>
        <v>12</v>
      </c>
      <c r="F18" t="s">
        <v>19</v>
      </c>
      <c r="G18">
        <v>32.200000000000003</v>
      </c>
      <c r="H18">
        <v>18.399999999999999</v>
      </c>
      <c r="I18">
        <v>19.3</v>
      </c>
      <c r="K18">
        <f t="shared" si="1"/>
        <v>18.399999999999999</v>
      </c>
      <c r="L18">
        <v>53</v>
      </c>
      <c r="M18">
        <v>1977</v>
      </c>
      <c r="N18">
        <f>VLOOKUP($B18,'[1]Speeches w text analysis'!$A:$G,COLUMN('[1]Speeches w text analysis'!E:E),0)</f>
        <v>787</v>
      </c>
      <c r="O18">
        <f>VLOOKUP($B18,'[1]Speeches w text analysis'!$A:$G,COLUMN('[1]Speeches w text analysis'!F:F),0)</f>
        <v>5389</v>
      </c>
      <c r="P18" s="3">
        <f t="shared" si="2"/>
        <v>37.301886792452834</v>
      </c>
      <c r="Q18" s="3">
        <f t="shared" si="3"/>
        <v>2.7258472432979262</v>
      </c>
      <c r="R18" t="str">
        <f>VLOOKUP($B18,'[1]Speeches w text analysis'!$A:$G,COLUMN('[1]Speeches w text analysis'!G:G),0)</f>
        <v>indians:9, country:8, public:7, may:7, part:6, states:5, united:5, situation:5, upon:5, made:5</v>
      </c>
    </row>
    <row r="19" spans="1:18" x14ac:dyDescent="0.15">
      <c r="A19">
        <v>620</v>
      </c>
      <c r="B19" t="s">
        <v>36</v>
      </c>
      <c r="C19" s="1">
        <v>656067</v>
      </c>
      <c r="D19" s="2">
        <v>1796</v>
      </c>
      <c r="E19" s="2">
        <f t="shared" si="0"/>
        <v>3</v>
      </c>
      <c r="F19" t="s">
        <v>19</v>
      </c>
      <c r="G19">
        <v>17.399999999999999</v>
      </c>
      <c r="H19">
        <v>24.1</v>
      </c>
      <c r="I19">
        <v>21.2</v>
      </c>
      <c r="K19">
        <f t="shared" si="1"/>
        <v>21</v>
      </c>
      <c r="L19">
        <v>20</v>
      </c>
      <c r="M19">
        <v>1065</v>
      </c>
      <c r="N19">
        <f>VLOOKUP($B19,'[1]Speeches w text analysis'!$A:$G,COLUMN('[1]Speeches w text analysis'!E:E),0)</f>
        <v>379</v>
      </c>
      <c r="O19">
        <f>VLOOKUP($B19,'[1]Speeches w text analysis'!$A:$G,COLUMN('[1]Speeches w text analysis'!F:F),0)</f>
        <v>2828</v>
      </c>
      <c r="P19" s="3">
        <f t="shared" si="2"/>
        <v>53.25</v>
      </c>
      <c r="Q19" s="3">
        <f t="shared" si="3"/>
        <v>2.6553990610328637</v>
      </c>
      <c r="R19" t="str">
        <f>VLOOKUP($B19,'[1]Speeches w text analysis'!$A:$G,COLUMN('[1]Speeches w text analysis'!G:G),0)</f>
        <v>constitution:10, house:8, states:8, treaty:8, treaties:7, senate:6, representatives:5, made:5, united:5, papers:5</v>
      </c>
    </row>
    <row r="20" spans="1:18" x14ac:dyDescent="0.15">
      <c r="A20">
        <v>621</v>
      </c>
      <c r="B20" t="s">
        <v>37</v>
      </c>
      <c r="C20" s="1">
        <v>656219</v>
      </c>
      <c r="D20" s="2">
        <v>1796</v>
      </c>
      <c r="E20" s="2">
        <f t="shared" si="0"/>
        <v>8</v>
      </c>
      <c r="F20" t="s">
        <v>19</v>
      </c>
      <c r="G20">
        <v>63</v>
      </c>
      <c r="H20">
        <v>10.7</v>
      </c>
      <c r="I20">
        <v>11.2</v>
      </c>
      <c r="K20">
        <f t="shared" si="1"/>
        <v>10.7</v>
      </c>
      <c r="L20">
        <v>74</v>
      </c>
      <c r="M20">
        <v>1602</v>
      </c>
      <c r="N20">
        <f>VLOOKUP($B20,'[1]Speeches w text analysis'!$A:$G,COLUMN('[1]Speeches w text analysis'!E:E),0)</f>
        <v>487</v>
      </c>
      <c r="O20">
        <f>VLOOKUP($B20,'[1]Speeches w text analysis'!$A:$G,COLUMN('[1]Speeches w text analysis'!F:F),0)</f>
        <v>3464</v>
      </c>
      <c r="P20" s="3">
        <f t="shared" si="2"/>
        <v>21.648648648648649</v>
      </c>
      <c r="Q20" s="3">
        <f t="shared" si="3"/>
        <v>2.1622971285892634</v>
      </c>
      <c r="R20" t="str">
        <f>VLOOKUP($B20,'[1]Speeches w text analysis'!$A:$G,COLUMN('[1]Speeches w text analysis'!G:G),0)</f>
        <v>beloved:16, cherokees:12, shall:12, good:10, give:9, states:9, people:9, men:8, united:8, nation:7</v>
      </c>
    </row>
    <row r="21" spans="1:18" x14ac:dyDescent="0.15">
      <c r="A21">
        <v>622</v>
      </c>
      <c r="B21" t="s">
        <v>38</v>
      </c>
      <c r="C21" s="1">
        <v>656240</v>
      </c>
      <c r="D21" s="2">
        <v>1796</v>
      </c>
      <c r="E21" s="2">
        <f t="shared" si="0"/>
        <v>9</v>
      </c>
      <c r="F21" t="s">
        <v>19</v>
      </c>
      <c r="G21">
        <v>36.4</v>
      </c>
      <c r="H21">
        <v>16.8</v>
      </c>
      <c r="I21">
        <v>18.2</v>
      </c>
      <c r="K21">
        <f t="shared" si="1"/>
        <v>16.8</v>
      </c>
      <c r="L21">
        <v>177</v>
      </c>
      <c r="M21">
        <v>6074</v>
      </c>
      <c r="N21">
        <f>VLOOKUP($B21,'[1]Speeches w text analysis'!$A:$G,COLUMN('[1]Speeches w text analysis'!E:E),0)</f>
        <v>1692</v>
      </c>
      <c r="O21">
        <f>VLOOKUP($B21,'[1]Speeches w text analysis'!$A:$G,COLUMN('[1]Speeches w text analysis'!F:F),0)</f>
        <v>15538</v>
      </c>
      <c r="P21" s="3">
        <f t="shared" si="2"/>
        <v>34.316384180790962</v>
      </c>
      <c r="Q21" s="3">
        <f t="shared" si="3"/>
        <v>2.5581165623971023</v>
      </c>
      <c r="R21" t="str">
        <f>VLOOKUP($B21,'[1]Speeches w text analysis'!$A:$G,COLUMN('[1]Speeches w text analysis'!G:G),0)</f>
        <v>may:33, government:30, nation:21, country:20, one:20, public:19, must:17, upon:17, every:15, liberty:15</v>
      </c>
    </row>
    <row r="22" spans="1:18" x14ac:dyDescent="0.15">
      <c r="A22">
        <v>623</v>
      </c>
      <c r="B22" t="s">
        <v>39</v>
      </c>
      <c r="C22" s="1">
        <v>656319</v>
      </c>
      <c r="D22" s="2">
        <v>1796</v>
      </c>
      <c r="E22" s="2">
        <f t="shared" si="0"/>
        <v>12</v>
      </c>
      <c r="F22" t="s">
        <v>19</v>
      </c>
      <c r="G22">
        <v>36</v>
      </c>
      <c r="H22">
        <v>16.899999999999999</v>
      </c>
      <c r="I22">
        <v>18.2</v>
      </c>
      <c r="K22">
        <f t="shared" si="1"/>
        <v>16.899999999999999</v>
      </c>
      <c r="L22">
        <v>82</v>
      </c>
      <c r="M22">
        <v>2865</v>
      </c>
      <c r="N22">
        <f>VLOOKUP($B22,'[1]Speeches w text analysis'!$A:$G,COLUMN('[1]Speeches w text analysis'!E:E),0)</f>
        <v>967</v>
      </c>
      <c r="O22">
        <f>VLOOKUP($B22,'[1]Speeches w text analysis'!$A:$G,COLUMN('[1]Speeches w text analysis'!F:F),0)</f>
        <v>7563</v>
      </c>
      <c r="P22" s="3">
        <f t="shared" si="2"/>
        <v>34.939024390243901</v>
      </c>
      <c r="Q22" s="3">
        <f t="shared" si="3"/>
        <v>2.6397905759162303</v>
      </c>
      <c r="R22" t="str">
        <f>VLOOKUP($B22,'[1]Speeches w text analysis'!$A:$G,COLUMN('[1]Speeches w text analysis'!G:G),0)</f>
        <v>states:16, united:16, public:11, may:11, war:11, country:10, state:9, government:9, great:8, nation:8</v>
      </c>
    </row>
    <row r="23" spans="1:18" x14ac:dyDescent="0.15">
      <c r="A23">
        <v>594</v>
      </c>
      <c r="B23" t="s">
        <v>40</v>
      </c>
      <c r="C23" s="1">
        <v>656406</v>
      </c>
      <c r="D23" s="2">
        <v>1797</v>
      </c>
      <c r="E23" s="2">
        <f t="shared" si="0"/>
        <v>3</v>
      </c>
      <c r="F23" t="s">
        <v>41</v>
      </c>
      <c r="G23">
        <v>9.6</v>
      </c>
      <c r="H23">
        <v>27.1</v>
      </c>
      <c r="I23">
        <v>22.9</v>
      </c>
      <c r="K23">
        <f t="shared" si="1"/>
        <v>21</v>
      </c>
      <c r="L23">
        <v>38</v>
      </c>
      <c r="M23">
        <v>2322</v>
      </c>
      <c r="N23">
        <f>VLOOKUP($B23,'[1]Speeches w text analysis'!$A:$G,COLUMN('[1]Speeches w text analysis'!E:E),0)</f>
        <v>794</v>
      </c>
      <c r="O23">
        <f>VLOOKUP($B23,'[1]Speeches w text analysis'!$A:$G,COLUMN('[1]Speeches w text analysis'!F:F),0)</f>
        <v>5905</v>
      </c>
      <c r="P23" s="3">
        <f t="shared" si="2"/>
        <v>61.10526315789474</v>
      </c>
      <c r="Q23" s="3">
        <f t="shared" si="3"/>
        <v>2.5430663221360894</v>
      </c>
      <c r="R23" t="str">
        <f>VLOOKUP($B23,'[1]Speeches w text analysis'!$A:$G,COLUMN('[1]Speeches w text analysis'!G:G),0)</f>
        <v>people:20, government:16, may:13, nations:11, states:9, nation:9, country:9, constitution:8, foreign:8, honor:7</v>
      </c>
    </row>
    <row r="24" spans="1:18" x14ac:dyDescent="0.15">
      <c r="A24">
        <v>595</v>
      </c>
      <c r="B24" t="s">
        <v>42</v>
      </c>
      <c r="C24" s="1">
        <v>656479</v>
      </c>
      <c r="D24" s="2">
        <v>1797</v>
      </c>
      <c r="E24" s="2">
        <f t="shared" si="0"/>
        <v>5</v>
      </c>
      <c r="F24" t="s">
        <v>41</v>
      </c>
      <c r="G24">
        <v>32.1</v>
      </c>
      <c r="H24">
        <v>18.399999999999999</v>
      </c>
      <c r="I24">
        <v>19.3</v>
      </c>
      <c r="K24">
        <f t="shared" si="1"/>
        <v>18.399999999999999</v>
      </c>
      <c r="L24">
        <v>78</v>
      </c>
      <c r="M24">
        <v>3025</v>
      </c>
      <c r="N24">
        <f>VLOOKUP($B24,'[1]Speeches w text analysis'!$A:$G,COLUMN('[1]Speeches w text analysis'!E:E),0)</f>
        <v>953</v>
      </c>
      <c r="O24">
        <f>VLOOKUP($B24,'[1]Speeches w text analysis'!$A:$G,COLUMN('[1]Speeches w text analysis'!F:F),0)</f>
        <v>8205</v>
      </c>
      <c r="P24" s="3">
        <f t="shared" si="2"/>
        <v>38.782051282051285</v>
      </c>
      <c r="Q24" s="3">
        <f t="shared" si="3"/>
        <v>2.7123966942148758</v>
      </c>
      <c r="R24" t="str">
        <f>VLOOKUP($B24,'[1]Speeches w text analysis'!$A:$G,COLUMN('[1]Speeches w text analysis'!G:G),0)</f>
        <v>states:21, united:20, government:19, minister:14, citizens:12, commerce:11, nations:11, foreign:10, country:9, french:8</v>
      </c>
    </row>
    <row r="25" spans="1:18" x14ac:dyDescent="0.15">
      <c r="A25">
        <v>596</v>
      </c>
      <c r="B25" t="s">
        <v>43</v>
      </c>
      <c r="C25" s="1">
        <v>656669</v>
      </c>
      <c r="D25" s="2">
        <v>1797</v>
      </c>
      <c r="E25" s="2">
        <f t="shared" si="0"/>
        <v>11</v>
      </c>
      <c r="F25" t="s">
        <v>41</v>
      </c>
      <c r="G25">
        <v>36.200000000000003</v>
      </c>
      <c r="H25">
        <v>16.8</v>
      </c>
      <c r="I25">
        <v>18.2</v>
      </c>
      <c r="K25">
        <f t="shared" si="1"/>
        <v>16.8</v>
      </c>
      <c r="L25">
        <v>59</v>
      </c>
      <c r="M25">
        <v>2049</v>
      </c>
      <c r="N25">
        <f>VLOOKUP($B25,'[1]Speeches w text analysis'!$A:$G,COLUMN('[1]Speeches w text analysis'!E:E),0)</f>
        <v>701</v>
      </c>
      <c r="O25">
        <f>VLOOKUP($B25,'[1]Speeches w text analysis'!$A:$G,COLUMN('[1]Speeches w text analysis'!F:F),0)</f>
        <v>5290</v>
      </c>
      <c r="P25" s="3">
        <f t="shared" si="2"/>
        <v>34.728813559322035</v>
      </c>
      <c r="Q25" s="3">
        <f t="shared" si="3"/>
        <v>2.5817471937530501</v>
      </c>
      <c r="R25" t="str">
        <f>VLOOKUP($B25,'[1]Speeches w text analysis'!$A:$G,COLUMN('[1]Speeches w text analysis'!G:G),0)</f>
        <v>states:18, united:18, treaty:9, citizens:8, may:8, commissioners:8, commerce:7, within:7, vessels:6, defense:6</v>
      </c>
    </row>
    <row r="26" spans="1:18" x14ac:dyDescent="0.15">
      <c r="A26">
        <v>597</v>
      </c>
      <c r="B26" t="s">
        <v>44</v>
      </c>
      <c r="C26" s="1">
        <v>656790</v>
      </c>
      <c r="D26" s="2">
        <v>1798</v>
      </c>
      <c r="E26" s="2">
        <f t="shared" si="0"/>
        <v>3</v>
      </c>
      <c r="F26" t="s">
        <v>41</v>
      </c>
      <c r="G26">
        <v>-38.799999999999997</v>
      </c>
      <c r="H26">
        <v>45.6</v>
      </c>
      <c r="I26">
        <v>31.7</v>
      </c>
      <c r="K26">
        <f t="shared" si="1"/>
        <v>21</v>
      </c>
      <c r="L26">
        <v>6</v>
      </c>
      <c r="M26">
        <v>645</v>
      </c>
      <c r="N26">
        <f>VLOOKUP($B26,'[1]Speeches w text analysis'!$A:$G,COLUMN('[1]Speeches w text analysis'!E:E),0)</f>
        <v>307</v>
      </c>
      <c r="O26">
        <f>VLOOKUP($B26,'[1]Speeches w text analysis'!$A:$G,COLUMN('[1]Speeches w text analysis'!F:F),0)</f>
        <v>1683</v>
      </c>
      <c r="P26" s="3">
        <f t="shared" si="2"/>
        <v>107.5</v>
      </c>
      <c r="Q26" s="3">
        <f t="shared" si="3"/>
        <v>2.6093023255813952</v>
      </c>
      <c r="R26" t="str">
        <f>VLOOKUP($B26,'[1]Speeches w text analysis'!$A:$G,COLUMN('[1]Speeches w text analysis'!G:G),0)</f>
        <v>may:9, states:6, day:5, united:5, duty:4, religious:3, people:3, god:3, recommend:3, preserved:3</v>
      </c>
    </row>
    <row r="27" spans="1:18" x14ac:dyDescent="0.15">
      <c r="A27">
        <v>598</v>
      </c>
      <c r="B27" t="s">
        <v>45</v>
      </c>
      <c r="C27" s="1">
        <v>657050</v>
      </c>
      <c r="D27" s="2">
        <v>1798</v>
      </c>
      <c r="E27" s="2">
        <f t="shared" si="0"/>
        <v>12</v>
      </c>
      <c r="F27" t="s">
        <v>41</v>
      </c>
      <c r="G27">
        <v>32.6</v>
      </c>
      <c r="H27">
        <v>18.2</v>
      </c>
      <c r="I27">
        <v>19.3</v>
      </c>
      <c r="K27">
        <f t="shared" si="1"/>
        <v>18.2</v>
      </c>
      <c r="L27">
        <v>58</v>
      </c>
      <c r="M27">
        <v>2218</v>
      </c>
      <c r="N27">
        <f>VLOOKUP($B27,'[1]Speeches w text analysis'!$A:$G,COLUMN('[1]Speeches w text analysis'!E:E),0)</f>
        <v>793</v>
      </c>
      <c r="O27">
        <f>VLOOKUP($B27,'[1]Speeches w text analysis'!$A:$G,COLUMN('[1]Speeches w text analysis'!F:F),0)</f>
        <v>5850</v>
      </c>
      <c r="P27" s="3">
        <f t="shared" si="2"/>
        <v>38.241379310344826</v>
      </c>
      <c r="Q27" s="3">
        <f t="shared" si="3"/>
        <v>2.6375112714156899</v>
      </c>
      <c r="R27" t="str">
        <f>VLOOKUP($B27,'[1]Speeches w text analysis'!$A:$G,COLUMN('[1]Speeches w text analysis'!G:G),0)</f>
        <v>states:15, united:14, france:10, commerce:8, part:7, measures:7, great:6, may:6, commissioners:6, country:6</v>
      </c>
    </row>
    <row r="28" spans="1:18" x14ac:dyDescent="0.15">
      <c r="A28">
        <v>599</v>
      </c>
      <c r="B28" t="s">
        <v>46</v>
      </c>
      <c r="C28" s="1">
        <v>657410</v>
      </c>
      <c r="D28" s="2">
        <v>1799</v>
      </c>
      <c r="E28" s="2">
        <f t="shared" si="0"/>
        <v>12</v>
      </c>
      <c r="F28" t="s">
        <v>41</v>
      </c>
      <c r="G28">
        <v>29.4</v>
      </c>
      <c r="H28">
        <v>19.5</v>
      </c>
      <c r="I28">
        <v>20.3</v>
      </c>
      <c r="K28">
        <f t="shared" si="1"/>
        <v>19.5</v>
      </c>
      <c r="L28">
        <v>36</v>
      </c>
      <c r="M28">
        <v>1494</v>
      </c>
      <c r="N28">
        <f>VLOOKUP($B28,'[1]Speeches w text analysis'!$A:$G,COLUMN('[1]Speeches w text analysis'!E:E),0)</f>
        <v>577</v>
      </c>
      <c r="O28">
        <f>VLOOKUP($B28,'[1]Speeches w text analysis'!$A:$G,COLUMN('[1]Speeches w text analysis'!F:F),0)</f>
        <v>4196</v>
      </c>
      <c r="P28" s="3">
        <f t="shared" si="2"/>
        <v>41.5</v>
      </c>
      <c r="Q28" s="3">
        <f t="shared" si="3"/>
        <v>2.8085676037483265</v>
      </c>
      <c r="R28" t="str">
        <f>VLOOKUP($B28,'[1]Speeches w text analysis'!$A:$G,COLUMN('[1]Speeches w text analysis'!G:G),0)</f>
        <v>states:10, united:10, government:8, country:6, gentlemen:5, necessary:5, great:4, commissioners:4, shall:4, treaty:4</v>
      </c>
    </row>
    <row r="29" spans="1:18" x14ac:dyDescent="0.15">
      <c r="A29">
        <v>600</v>
      </c>
      <c r="B29" t="s">
        <v>47</v>
      </c>
      <c r="C29" s="1">
        <v>657426</v>
      </c>
      <c r="D29" s="2">
        <v>1799</v>
      </c>
      <c r="E29" s="2">
        <f t="shared" si="0"/>
        <v>12</v>
      </c>
      <c r="F29" t="s">
        <v>41</v>
      </c>
      <c r="G29">
        <v>57.9</v>
      </c>
      <c r="H29">
        <v>10.6</v>
      </c>
      <c r="I29">
        <v>14.6</v>
      </c>
      <c r="K29">
        <f t="shared" si="1"/>
        <v>10.6</v>
      </c>
      <c r="L29">
        <v>72</v>
      </c>
      <c r="M29">
        <v>1263</v>
      </c>
      <c r="N29">
        <f>VLOOKUP($B29,'[1]Speeches w text analysis'!$A:$G,COLUMN('[1]Speeches w text analysis'!E:E),0)</f>
        <v>493</v>
      </c>
      <c r="O29">
        <f>VLOOKUP($B29,'[1]Speeches w text analysis'!$A:$G,COLUMN('[1]Speeches w text analysis'!F:F),0)</f>
        <v>3155</v>
      </c>
      <c r="P29" s="3">
        <f t="shared" si="2"/>
        <v>17.541666666666668</v>
      </c>
      <c r="Q29" s="3">
        <f t="shared" si="3"/>
        <v>2.4980205859065716</v>
      </c>
      <c r="R29" t="str">
        <f>VLOOKUP($B29,'[1]Speeches w text analysis'!$A:$G,COLUMN('[1]Speeches w text analysis'!G:G),0)</f>
        <v>president:11, house:8, washington:8, states:7, united:7, death:7, sir:6, life:6, senate:6, event:5</v>
      </c>
    </row>
    <row r="30" spans="1:18" x14ac:dyDescent="0.15">
      <c r="A30">
        <v>601</v>
      </c>
      <c r="B30" t="s">
        <v>48</v>
      </c>
      <c r="C30" s="1">
        <v>657579</v>
      </c>
      <c r="D30" s="2">
        <v>1800</v>
      </c>
      <c r="E30" s="2">
        <f t="shared" si="0"/>
        <v>5</v>
      </c>
      <c r="F30" t="s">
        <v>41</v>
      </c>
      <c r="G30">
        <v>-26.6</v>
      </c>
      <c r="H30">
        <v>41</v>
      </c>
      <c r="I30">
        <v>29.9</v>
      </c>
      <c r="K30">
        <f t="shared" si="1"/>
        <v>21</v>
      </c>
      <c r="L30">
        <v>5</v>
      </c>
      <c r="M30">
        <v>289</v>
      </c>
      <c r="N30">
        <f>VLOOKUP($B30,'[1]Speeches w text analysis'!$A:$G,COLUMN('[1]Speeches w text analysis'!E:E),0)</f>
        <v>148</v>
      </c>
      <c r="O30">
        <f>VLOOKUP($B30,'[1]Speeches w text analysis'!$A:$G,COLUMN('[1]Speeches w text analysis'!F:F),0)</f>
        <v>691</v>
      </c>
      <c r="P30" s="3">
        <f t="shared" si="2"/>
        <v>57.8</v>
      </c>
      <c r="Q30" s="3">
        <f t="shared" si="3"/>
        <v>2.3910034602076125</v>
      </c>
      <c r="R30" t="str">
        <f>VLOOKUP($B30,'[1]Speeches w text analysis'!$A:$G,COLUMN('[1]Speeches w text analysis'!G:G),0)</f>
        <v>states:7, united:6, said:4, counties:4, persons:4, insurrection:3, person:3, treason:3, excepted:2, concerned:2</v>
      </c>
    </row>
    <row r="31" spans="1:18" x14ac:dyDescent="0.15">
      <c r="A31">
        <v>602</v>
      </c>
      <c r="B31" t="s">
        <v>49</v>
      </c>
      <c r="C31" s="1">
        <v>657764</v>
      </c>
      <c r="D31" s="2">
        <v>1800</v>
      </c>
      <c r="E31" s="2">
        <f t="shared" si="0"/>
        <v>11</v>
      </c>
      <c r="F31" t="s">
        <v>41</v>
      </c>
      <c r="G31">
        <v>36.700000000000003</v>
      </c>
      <c r="H31">
        <v>16.7</v>
      </c>
      <c r="I31">
        <v>18.2</v>
      </c>
      <c r="K31">
        <f t="shared" si="1"/>
        <v>16.7</v>
      </c>
      <c r="L31">
        <v>40</v>
      </c>
      <c r="M31">
        <v>1374</v>
      </c>
      <c r="N31">
        <f>VLOOKUP($B31,'[1]Speeches w text analysis'!$A:$G,COLUMN('[1]Speeches w text analysis'!E:E),0)</f>
        <v>539</v>
      </c>
      <c r="O31">
        <f>VLOOKUP($B31,'[1]Speeches w text analysis'!$A:$G,COLUMN('[1]Speeches w text analysis'!F:F),0)</f>
        <v>3753</v>
      </c>
      <c r="P31" s="3">
        <f t="shared" si="2"/>
        <v>34.35</v>
      </c>
      <c r="Q31" s="3">
        <f t="shared" si="3"/>
        <v>2.7314410480349345</v>
      </c>
      <c r="R31" t="str">
        <f>VLOOKUP($B31,'[1]Speeches w text analysis'!$A:$G,COLUMN('[1]Speeches w text analysis'!G:G),0)</f>
        <v>may:9, gentlemen:8, public:7, great:7, states:7, united:7, congress:6, protection:5, commerce:5, country:5</v>
      </c>
    </row>
    <row r="32" spans="1:18" x14ac:dyDescent="0.15">
      <c r="A32">
        <v>570</v>
      </c>
      <c r="B32" t="s">
        <v>50</v>
      </c>
      <c r="C32" s="1">
        <v>657866</v>
      </c>
      <c r="D32" s="2">
        <v>1801</v>
      </c>
      <c r="E32" s="2">
        <f t="shared" si="0"/>
        <v>3</v>
      </c>
      <c r="F32" t="s">
        <v>51</v>
      </c>
      <c r="G32">
        <v>36.299999999999997</v>
      </c>
      <c r="H32">
        <v>18.899999999999999</v>
      </c>
      <c r="I32">
        <v>18.2</v>
      </c>
      <c r="K32">
        <f t="shared" si="1"/>
        <v>18.899999999999999</v>
      </c>
      <c r="L32">
        <v>42</v>
      </c>
      <c r="M32">
        <v>1732</v>
      </c>
      <c r="N32">
        <f>VLOOKUP($B32,'[1]Speeches w text analysis'!$A:$G,COLUMN('[1]Speeches w text analysis'!E:E),0)</f>
        <v>678</v>
      </c>
      <c r="O32">
        <f>VLOOKUP($B32,'[1]Speeches w text analysis'!$A:$G,COLUMN('[1]Speeches w text analysis'!F:F),0)</f>
        <v>4054</v>
      </c>
      <c r="P32" s="3">
        <f t="shared" si="2"/>
        <v>41.238095238095241</v>
      </c>
      <c r="Q32" s="3">
        <f t="shared" si="3"/>
        <v>2.340646651270208</v>
      </c>
      <c r="R32" t="str">
        <f>VLOOKUP($B32,'[1]Speeches w text analysis'!$A:$G,COLUMN('[1]Speeches w text analysis'!G:G),0)</f>
        <v>government:12, us:10, may:8, let:7, fellowcitizens:7, would:6, man:6, one:6, principle:6, shall:6</v>
      </c>
    </row>
    <row r="33" spans="1:18" x14ac:dyDescent="0.15">
      <c r="A33">
        <v>571</v>
      </c>
      <c r="B33" t="s">
        <v>52</v>
      </c>
      <c r="C33" s="1">
        <v>657996</v>
      </c>
      <c r="D33" s="2">
        <v>1801</v>
      </c>
      <c r="E33" s="2">
        <f t="shared" si="0"/>
        <v>7</v>
      </c>
      <c r="F33" t="s">
        <v>51</v>
      </c>
      <c r="G33">
        <v>54.4</v>
      </c>
      <c r="H33">
        <v>11.9</v>
      </c>
      <c r="I33">
        <v>14.6</v>
      </c>
      <c r="K33">
        <f t="shared" si="1"/>
        <v>11.9</v>
      </c>
      <c r="L33">
        <v>51</v>
      </c>
      <c r="M33">
        <v>1217</v>
      </c>
      <c r="N33">
        <f>VLOOKUP($B33,'[1]Speeches w text analysis'!$A:$G,COLUMN('[1]Speeches w text analysis'!E:E),0)</f>
        <v>477</v>
      </c>
      <c r="O33">
        <f>VLOOKUP($B33,'[1]Speeches w text analysis'!$A:$G,COLUMN('[1]Speeches w text analysis'!F:F),0)</f>
        <v>2861</v>
      </c>
      <c r="P33" s="3">
        <f t="shared" si="2"/>
        <v>23.862745098039216</v>
      </c>
      <c r="Q33" s="3">
        <f t="shared" si="3"/>
        <v>2.3508627773212818</v>
      </c>
      <c r="R33" t="str">
        <f>VLOOKUP($B33,'[1]Speeches w text analysis'!$A:$G,COLUMN('[1]Speeches w text analysis'!G:G),0)</f>
        <v>office:11, public:7, remonstrance:6, necessary:5, new:4, rights:4, mr:4, may:4, hands:4, haven:4</v>
      </c>
    </row>
    <row r="34" spans="1:18" x14ac:dyDescent="0.15">
      <c r="A34">
        <v>572</v>
      </c>
      <c r="B34" t="s">
        <v>53</v>
      </c>
      <c r="C34" s="1">
        <v>658145</v>
      </c>
      <c r="D34" s="2">
        <v>1801</v>
      </c>
      <c r="E34" s="2">
        <f t="shared" si="0"/>
        <v>12</v>
      </c>
      <c r="F34" t="s">
        <v>51</v>
      </c>
      <c r="G34">
        <v>35.9</v>
      </c>
      <c r="H34">
        <v>17</v>
      </c>
      <c r="I34">
        <v>18.2</v>
      </c>
      <c r="K34">
        <f t="shared" si="1"/>
        <v>17</v>
      </c>
      <c r="L34">
        <v>92</v>
      </c>
      <c r="M34">
        <v>3235</v>
      </c>
      <c r="N34">
        <f>VLOOKUP($B34,'[1]Speeches w text analysis'!$A:$G,COLUMN('[1]Speeches w text analysis'!E:E),0)</f>
        <v>1043</v>
      </c>
      <c r="O34">
        <f>VLOOKUP($B34,'[1]Speeches w text analysis'!$A:$G,COLUMN('[1]Speeches w text analysis'!F:F),0)</f>
        <v>8207</v>
      </c>
      <c r="P34" s="3">
        <f t="shared" si="2"/>
        <v>35.163043478260867</v>
      </c>
      <c r="Q34" s="3">
        <f t="shared" si="3"/>
        <v>2.5369397217928902</v>
      </c>
      <c r="R34" t="str">
        <f>VLOOKUP($B34,'[1]Speeches w text analysis'!$A:$G,COLUMN('[1]Speeches w text analysis'!G:G),0)</f>
        <v>may:22, time:11, laid:9, shall:9, peace:9, every:8, states:8, whether:8, subject:8, also:7</v>
      </c>
    </row>
    <row r="35" spans="1:18" x14ac:dyDescent="0.15">
      <c r="A35">
        <v>573</v>
      </c>
      <c r="B35" t="s">
        <v>54</v>
      </c>
      <c r="C35" s="1">
        <v>658169</v>
      </c>
      <c r="D35" s="2">
        <v>1802</v>
      </c>
      <c r="E35" s="2">
        <f t="shared" si="0"/>
        <v>1</v>
      </c>
      <c r="F35" t="s">
        <v>51</v>
      </c>
      <c r="G35">
        <v>23.8</v>
      </c>
      <c r="H35">
        <v>21.6</v>
      </c>
      <c r="I35">
        <v>20.3</v>
      </c>
      <c r="K35">
        <f t="shared" si="1"/>
        <v>21</v>
      </c>
      <c r="L35">
        <v>5</v>
      </c>
      <c r="M35">
        <v>234</v>
      </c>
      <c r="N35">
        <f>VLOOKUP($B35,'[1]Speeches w text analysis'!$A:$G,COLUMN('[1]Speeches w text analysis'!E:E),0)</f>
        <v>140</v>
      </c>
      <c r="O35">
        <f>VLOOKUP($B35,'[1]Speeches w text analysis'!$A:$G,COLUMN('[1]Speeches w text analysis'!F:F),0)</f>
        <v>605</v>
      </c>
      <c r="P35" s="3">
        <f t="shared" si="2"/>
        <v>46.8</v>
      </c>
      <c r="Q35" s="3">
        <f t="shared" si="3"/>
        <v>2.5854700854700856</v>
      </c>
      <c r="R35" t="str">
        <f>VLOOKUP($B35,'[1]Speeches w text analysis'!$A:$G,COLUMN('[1]Speeches w text analysis'!G:G),0)</f>
        <v>duties:3, man:3, association:2, religion:2, satisfaction:2, esteem:2, behalf:2, rights:2, sentiments:2, natural:2</v>
      </c>
    </row>
    <row r="36" spans="1:18" x14ac:dyDescent="0.15">
      <c r="A36">
        <v>574</v>
      </c>
      <c r="B36" t="s">
        <v>55</v>
      </c>
      <c r="C36" s="1">
        <v>658475</v>
      </c>
      <c r="D36" s="2">
        <v>1802</v>
      </c>
      <c r="E36" s="2">
        <f t="shared" si="0"/>
        <v>11</v>
      </c>
      <c r="F36" t="s">
        <v>51</v>
      </c>
      <c r="G36">
        <v>60.3</v>
      </c>
      <c r="H36">
        <v>11.7</v>
      </c>
      <c r="I36">
        <v>13</v>
      </c>
      <c r="K36">
        <f t="shared" si="1"/>
        <v>11.7</v>
      </c>
      <c r="L36">
        <v>34</v>
      </c>
      <c r="M36">
        <v>914</v>
      </c>
      <c r="N36">
        <f>VLOOKUP($B36,'[1]Speeches w text analysis'!$A:$G,COLUMN('[1]Speeches w text analysis'!E:E),0)</f>
        <v>357</v>
      </c>
      <c r="O36">
        <f>VLOOKUP($B36,'[1]Speeches w text analysis'!$A:$G,COLUMN('[1]Speeches w text analysis'!F:F),0)</f>
        <v>1971</v>
      </c>
      <c r="P36" s="3">
        <f t="shared" si="2"/>
        <v>26.882352941176471</v>
      </c>
      <c r="Q36" s="3">
        <f t="shared" si="3"/>
        <v>2.1564551422319473</v>
      </c>
      <c r="R36" t="str">
        <f>VLOOKUP($B36,'[1]Speeches w text analysis'!$A:$G,COLUMN('[1]Speeches w text analysis'!G:G),0)</f>
        <v>people:6, lands:6, sell:6, nation:5, brother:5, see:5, land:5, state:4, great:4, sale:4</v>
      </c>
    </row>
    <row r="37" spans="1:18" x14ac:dyDescent="0.15">
      <c r="A37">
        <v>575</v>
      </c>
      <c r="B37" t="s">
        <v>56</v>
      </c>
      <c r="C37" s="1">
        <v>658517</v>
      </c>
      <c r="D37" s="2">
        <v>1802</v>
      </c>
      <c r="E37" s="2">
        <f t="shared" si="0"/>
        <v>12</v>
      </c>
      <c r="F37" t="s">
        <v>51</v>
      </c>
      <c r="G37">
        <v>43.5</v>
      </c>
      <c r="H37">
        <v>16.100000000000001</v>
      </c>
      <c r="I37">
        <v>17.100000000000001</v>
      </c>
      <c r="K37">
        <f t="shared" si="1"/>
        <v>16.100000000000001</v>
      </c>
      <c r="L37">
        <v>59</v>
      </c>
      <c r="M37">
        <v>2125</v>
      </c>
      <c r="N37">
        <f>VLOOKUP($B37,'[1]Speeches w text analysis'!$A:$G,COLUMN('[1]Speeches w text analysis'!E:E),0)</f>
        <v>762</v>
      </c>
      <c r="O37">
        <f>VLOOKUP($B37,'[1]Speeches w text analysis'!$A:$G,COLUMN('[1]Speeches w text analysis'!F:F),0)</f>
        <v>5420</v>
      </c>
      <c r="P37" s="3">
        <f t="shared" si="2"/>
        <v>36.016949152542374</v>
      </c>
      <c r="Q37" s="3">
        <f t="shared" si="3"/>
        <v>2.5505882352941178</v>
      </c>
      <c r="R37" t="str">
        <f>VLOOKUP($B37,'[1]Speeches w text analysis'!$A:$G,COLUMN('[1]Speeches w text analysis'!G:G),0)</f>
        <v>may:9, vessels:8, part:8, shall:8, year:7, one:7, debt:7, necessary:7, public:6, circumstances:6</v>
      </c>
    </row>
    <row r="38" spans="1:18" x14ac:dyDescent="0.15">
      <c r="A38">
        <v>576</v>
      </c>
      <c r="B38" t="s">
        <v>57</v>
      </c>
      <c r="C38" s="1">
        <v>658551</v>
      </c>
      <c r="D38" s="2">
        <v>1803</v>
      </c>
      <c r="E38" s="2">
        <f t="shared" si="0"/>
        <v>1</v>
      </c>
      <c r="F38" t="s">
        <v>51</v>
      </c>
      <c r="G38">
        <v>29.4</v>
      </c>
      <c r="H38">
        <v>19.399999999999999</v>
      </c>
      <c r="I38">
        <v>18.2</v>
      </c>
      <c r="K38">
        <f t="shared" si="1"/>
        <v>19.399999999999999</v>
      </c>
      <c r="L38">
        <v>33</v>
      </c>
      <c r="M38">
        <v>1282</v>
      </c>
      <c r="N38">
        <f>VLOOKUP($B38,'[1]Speeches w text analysis'!$A:$G,COLUMN('[1]Speeches w text analysis'!E:E),0)</f>
        <v>530</v>
      </c>
      <c r="O38">
        <f>VLOOKUP($B38,'[1]Speeches w text analysis'!$A:$G,COLUMN('[1]Speeches w text analysis'!F:F),0)</f>
        <v>3307</v>
      </c>
      <c r="P38" s="3">
        <f t="shared" si="2"/>
        <v>38.848484848484851</v>
      </c>
      <c r="Q38" s="3">
        <f t="shared" si="3"/>
        <v>2.5795631825273011</v>
      </c>
      <c r="R38" t="str">
        <f>VLOOKUP($B38,'[1]Speeches w text analysis'!$A:$G,COLUMN('[1]Speeches w text analysis'!G:G),0)</f>
        <v>would:5, houses:5, country:5, commerce:5, tribes:5, within:5, indians:4, indian:4, may:4, might:4</v>
      </c>
    </row>
    <row r="39" spans="1:18" x14ac:dyDescent="0.15">
      <c r="A39">
        <v>577</v>
      </c>
      <c r="B39" t="s">
        <v>58</v>
      </c>
      <c r="C39" s="1">
        <v>658704</v>
      </c>
      <c r="D39" s="2">
        <v>1803</v>
      </c>
      <c r="E39" s="2">
        <f t="shared" si="0"/>
        <v>6</v>
      </c>
      <c r="F39" t="s">
        <v>51</v>
      </c>
      <c r="G39">
        <v>44.2</v>
      </c>
      <c r="H39">
        <v>15.8</v>
      </c>
      <c r="I39">
        <v>17.100000000000001</v>
      </c>
      <c r="K39">
        <f t="shared" si="1"/>
        <v>15.8</v>
      </c>
      <c r="L39">
        <v>81</v>
      </c>
      <c r="M39">
        <v>2410</v>
      </c>
      <c r="N39">
        <f>VLOOKUP($B39,'[1]Speeches w text analysis'!$A:$G,COLUMN('[1]Speeches w text analysis'!E:E),0)</f>
        <v>794</v>
      </c>
      <c r="O39">
        <f>VLOOKUP($B39,'[1]Speeches w text analysis'!$A:$G,COLUMN('[1]Speeches w text analysis'!F:F),0)</f>
        <v>5579</v>
      </c>
      <c r="P39" s="3">
        <f t="shared" si="2"/>
        <v>29.753086419753085</v>
      </c>
      <c r="Q39" s="3">
        <f t="shared" si="3"/>
        <v>2.3149377593360998</v>
      </c>
      <c r="R39" t="str">
        <f>VLOOKUP($B39,'[1]Speeches w text analysis'!$A:$G,COLUMN('[1]Speeches w text analysis'!G:G),0)</f>
        <v>may:22, us:19, missouri:13, shall:11, people:8, river:7, country:7, observations:6, among:6, party:6</v>
      </c>
    </row>
    <row r="40" spans="1:18" x14ac:dyDescent="0.15">
      <c r="A40">
        <v>578</v>
      </c>
      <c r="B40" t="s">
        <v>59</v>
      </c>
      <c r="C40" s="1">
        <v>658823</v>
      </c>
      <c r="D40" s="2">
        <v>1803</v>
      </c>
      <c r="E40" s="2">
        <f t="shared" si="0"/>
        <v>10</v>
      </c>
      <c r="F40" t="s">
        <v>51</v>
      </c>
      <c r="G40">
        <v>21.8</v>
      </c>
      <c r="H40">
        <v>22.4</v>
      </c>
      <c r="I40">
        <v>20.3</v>
      </c>
      <c r="K40">
        <f t="shared" si="1"/>
        <v>21</v>
      </c>
      <c r="L40">
        <v>47</v>
      </c>
      <c r="M40">
        <v>2301</v>
      </c>
      <c r="N40">
        <f>VLOOKUP($B40,'[1]Speeches w text analysis'!$A:$G,COLUMN('[1]Speeches w text analysis'!E:E),0)</f>
        <v>811</v>
      </c>
      <c r="O40">
        <f>VLOOKUP($B40,'[1]Speeches w text analysis'!$A:$G,COLUMN('[1]Speeches w text analysis'!F:F),0)</f>
        <v>6104</v>
      </c>
      <c r="P40" s="3">
        <f t="shared" si="2"/>
        <v>48.957446808510639</v>
      </c>
      <c r="Q40" s="3">
        <f t="shared" si="3"/>
        <v>2.6527596697088223</v>
      </c>
      <c r="R40" t="str">
        <f>VLOOKUP($B40,'[1]Speeches w text analysis'!$A:$G,COLUMN('[1]Speeches w text analysis'!G:G),0)</f>
        <v>us:13, congress:13, country:10, dollars:8, within:8, states:7, millions:7, debt:7, peace:7, friendly:6</v>
      </c>
    </row>
    <row r="41" spans="1:18" x14ac:dyDescent="0.15">
      <c r="A41">
        <v>579</v>
      </c>
      <c r="B41" t="s">
        <v>60</v>
      </c>
      <c r="C41" s="1">
        <v>658884</v>
      </c>
      <c r="D41" s="2">
        <v>1803</v>
      </c>
      <c r="E41" s="2">
        <f t="shared" si="0"/>
        <v>12</v>
      </c>
      <c r="F41" t="s">
        <v>51</v>
      </c>
      <c r="G41">
        <v>70.599999999999994</v>
      </c>
      <c r="H41">
        <v>9.9</v>
      </c>
      <c r="I41">
        <v>8.8000000000000007</v>
      </c>
      <c r="K41">
        <f t="shared" si="1"/>
        <v>9.9</v>
      </c>
      <c r="L41">
        <v>44</v>
      </c>
      <c r="M41">
        <v>1140</v>
      </c>
      <c r="N41">
        <f>VLOOKUP($B41,'[1]Speeches w text analysis'!$A:$G,COLUMN('[1]Speeches w text analysis'!E:E),0)</f>
        <v>392</v>
      </c>
      <c r="O41">
        <f>VLOOKUP($B41,'[1]Speeches w text analysis'!$A:$G,COLUMN('[1]Speeches w text analysis'!F:F),0)</f>
        <v>2316</v>
      </c>
      <c r="P41" s="3">
        <f t="shared" si="2"/>
        <v>25.90909090909091</v>
      </c>
      <c r="Q41" s="3">
        <f t="shared" si="3"/>
        <v>2.0315789473684212</v>
      </c>
      <c r="R41" t="str">
        <f>VLOOKUP($B41,'[1]Speeches w text analysis'!$A:$G,COLUMN('[1]Speeches w text analysis'!G:G),0)</f>
        <v>us:15, lands:12, great:10, land:9, brothers:7, shall:6, nation:5, debt:5, people:4, red:4</v>
      </c>
    </row>
    <row r="42" spans="1:18" x14ac:dyDescent="0.15">
      <c r="A42">
        <v>580</v>
      </c>
      <c r="B42" t="s">
        <v>61</v>
      </c>
      <c r="C42" s="1">
        <v>659211</v>
      </c>
      <c r="D42" s="2">
        <v>1804</v>
      </c>
      <c r="E42" s="2">
        <f t="shared" si="0"/>
        <v>11</v>
      </c>
      <c r="F42" t="s">
        <v>51</v>
      </c>
      <c r="G42">
        <v>28.9</v>
      </c>
      <c r="H42">
        <v>19.600000000000001</v>
      </c>
      <c r="I42">
        <v>18.2</v>
      </c>
      <c r="K42">
        <f t="shared" si="1"/>
        <v>19.600000000000001</v>
      </c>
      <c r="L42">
        <v>51</v>
      </c>
      <c r="M42">
        <v>2100</v>
      </c>
      <c r="N42">
        <f>VLOOKUP($B42,'[1]Speeches w text analysis'!$A:$G,COLUMN('[1]Speeches w text analysis'!E:E),0)</f>
        <v>717</v>
      </c>
      <c r="O42">
        <f>VLOOKUP($B42,'[1]Speeches w text analysis'!$A:$G,COLUMN('[1]Speeches w text analysis'!F:F),0)</f>
        <v>5364</v>
      </c>
      <c r="P42" s="3">
        <f t="shared" si="2"/>
        <v>41.176470588235297</v>
      </c>
      <c r="Q42" s="3">
        <f t="shared" si="3"/>
        <v>2.5542857142857143</v>
      </c>
      <c r="R42" t="str">
        <f>VLOOKUP($B42,'[1]Speeches w text analysis'!$A:$G,COLUMN('[1]Speeches w text analysis'!G:G),0)</f>
        <v>us:10, year:9, may:8, country:8, whether:8, nations:7, laws:7, government:7, within:7, war:7</v>
      </c>
    </row>
    <row r="43" spans="1:18" x14ac:dyDescent="0.15">
      <c r="A43">
        <v>581</v>
      </c>
      <c r="B43" t="s">
        <v>62</v>
      </c>
      <c r="C43" s="1">
        <v>659327</v>
      </c>
      <c r="D43" s="2">
        <v>1805</v>
      </c>
      <c r="E43" s="2">
        <f t="shared" si="0"/>
        <v>3</v>
      </c>
      <c r="F43" t="s">
        <v>51</v>
      </c>
      <c r="G43">
        <v>25.4</v>
      </c>
      <c r="H43">
        <v>23.1</v>
      </c>
      <c r="I43">
        <v>21.2</v>
      </c>
      <c r="K43">
        <f t="shared" si="1"/>
        <v>21</v>
      </c>
      <c r="L43">
        <v>40</v>
      </c>
      <c r="M43">
        <v>2152</v>
      </c>
      <c r="N43">
        <f>VLOOKUP($B43,'[1]Speeches w text analysis'!$A:$G,COLUMN('[1]Speeches w text analysis'!E:E),0)</f>
        <v>776</v>
      </c>
      <c r="O43">
        <f>VLOOKUP($B43,'[1]Speeches w text analysis'!$A:$G,COLUMN('[1]Speeches w text analysis'!F:F),0)</f>
        <v>5215</v>
      </c>
      <c r="P43" s="3">
        <f t="shared" si="2"/>
        <v>53.8</v>
      </c>
      <c r="Q43" s="3">
        <f t="shared" si="3"/>
        <v>2.4233271375464684</v>
      </c>
      <c r="R43" t="str">
        <f>VLOOKUP($B43,'[1]Speeches w text analysis'!$A:$G,COLUMN('[1]Speeches w text analysis'!G:G),0)</f>
        <v>public:14, may:10, citizens:10, state:9, fellow:8, among:7, shall:7, us:7, constitution:6, time:6</v>
      </c>
    </row>
    <row r="44" spans="1:18" x14ac:dyDescent="0.15">
      <c r="A44">
        <v>582</v>
      </c>
      <c r="B44" t="s">
        <v>63</v>
      </c>
      <c r="C44" s="1">
        <v>659601</v>
      </c>
      <c r="D44" s="2">
        <v>1805</v>
      </c>
      <c r="E44" s="2">
        <f t="shared" si="0"/>
        <v>12</v>
      </c>
      <c r="F44" t="s">
        <v>51</v>
      </c>
      <c r="G44">
        <v>41.9</v>
      </c>
      <c r="H44">
        <v>16.7</v>
      </c>
      <c r="I44">
        <v>17.100000000000001</v>
      </c>
      <c r="K44">
        <f t="shared" si="1"/>
        <v>16.7</v>
      </c>
      <c r="L44">
        <v>77</v>
      </c>
      <c r="M44">
        <v>2902</v>
      </c>
      <c r="N44">
        <f>VLOOKUP($B44,'[1]Speeches w text analysis'!$A:$G,COLUMN('[1]Speeches w text analysis'!E:E),0)</f>
        <v>942</v>
      </c>
      <c r="O44">
        <f>VLOOKUP($B44,'[1]Speeches w text analysis'!$A:$G,COLUMN('[1]Speeches w text analysis'!F:F),0)</f>
        <v>7089</v>
      </c>
      <c r="P44" s="3">
        <f t="shared" si="2"/>
        <v>37.688311688311686</v>
      </c>
      <c r="Q44" s="3">
        <f t="shared" si="3"/>
        <v>2.4427980702963472</v>
      </c>
      <c r="R44" t="str">
        <f>VLOOKUP($B44,'[1]Speeches w text analysis'!$A:$G,COLUMN('[1]Speeches w text analysis'!G:G),0)</f>
        <v>may:16, us:13, country:10, service:9, state:9, time:9, would:8, vessels:8, number:8, well:8</v>
      </c>
    </row>
    <row r="45" spans="1:18" x14ac:dyDescent="0.15">
      <c r="A45">
        <v>583</v>
      </c>
      <c r="B45" t="s">
        <v>64</v>
      </c>
      <c r="C45" s="1">
        <v>659604</v>
      </c>
      <c r="D45" s="2">
        <v>1805</v>
      </c>
      <c r="E45" s="2">
        <f t="shared" si="0"/>
        <v>12</v>
      </c>
      <c r="F45" t="s">
        <v>51</v>
      </c>
      <c r="G45">
        <v>42.7</v>
      </c>
      <c r="H45">
        <v>16.399999999999999</v>
      </c>
      <c r="I45">
        <v>17.100000000000001</v>
      </c>
      <c r="K45">
        <f t="shared" si="1"/>
        <v>16.399999999999999</v>
      </c>
      <c r="L45">
        <v>27</v>
      </c>
      <c r="M45">
        <v>991</v>
      </c>
      <c r="N45">
        <f>VLOOKUP($B45,'[1]Speeches w text analysis'!$A:$G,COLUMN('[1]Speeches w text analysis'!E:E),0)</f>
        <v>411</v>
      </c>
      <c r="O45">
        <f>VLOOKUP($B45,'[1]Speeches w text analysis'!$A:$G,COLUMN('[1]Speeches w text analysis'!F:F),0)</f>
        <v>2563</v>
      </c>
      <c r="P45" s="3">
        <f t="shared" si="2"/>
        <v>36.703703703703702</v>
      </c>
      <c r="Q45" s="3">
        <f t="shared" si="3"/>
        <v>2.5862764883955602</v>
      </c>
      <c r="R45" t="str">
        <f>VLOOKUP($B45,'[1]Speeches w text analysis'!$A:$G,COLUMN('[1]Speeches w text analysis'!G:G),0)</f>
        <v>spain:11, us:6, states:6, united:6, spanish:5, minister:5, ports:4, carried:4, citizens:4, france:4</v>
      </c>
    </row>
    <row r="46" spans="1:18" x14ac:dyDescent="0.15">
      <c r="A46">
        <v>584</v>
      </c>
      <c r="B46" t="s">
        <v>65</v>
      </c>
      <c r="C46" s="1">
        <v>659639</v>
      </c>
      <c r="D46" s="2">
        <v>1806</v>
      </c>
      <c r="E46" s="2">
        <f t="shared" si="0"/>
        <v>1</v>
      </c>
      <c r="F46" t="s">
        <v>51</v>
      </c>
      <c r="G46">
        <v>74.3</v>
      </c>
      <c r="H46">
        <v>8.4</v>
      </c>
      <c r="I46">
        <v>8.8000000000000007</v>
      </c>
      <c r="K46">
        <f t="shared" si="1"/>
        <v>8.4</v>
      </c>
      <c r="L46">
        <v>38</v>
      </c>
      <c r="M46">
        <v>847</v>
      </c>
      <c r="N46">
        <f>VLOOKUP($B46,'[1]Speeches w text analysis'!$A:$G,COLUMN('[1]Speeches w text analysis'!E:E),0)</f>
        <v>325</v>
      </c>
      <c r="O46">
        <f>VLOOKUP($B46,'[1]Speeches w text analysis'!$A:$G,COLUMN('[1]Speeches w text analysis'!F:F),0)</f>
        <v>1805</v>
      </c>
      <c r="P46" s="3">
        <f t="shared" si="2"/>
        <v>22.289473684210527</v>
      </c>
      <c r="Q46" s="3">
        <f t="shared" si="3"/>
        <v>2.1310507674144037</v>
      </c>
      <c r="R46" t="str">
        <f>VLOOKUP($B46,'[1]Speeches w text analysis'!$A:$G,COLUMN('[1]Speeches w text analysis'!G:G),0)</f>
        <v>children:8, go:6, river:6, men:6, war:6, good:5, see:5, must:4, people:4, find:4</v>
      </c>
    </row>
    <row r="47" spans="1:18" x14ac:dyDescent="0.15">
      <c r="A47">
        <v>585</v>
      </c>
      <c r="B47" t="s">
        <v>66</v>
      </c>
      <c r="C47" s="1">
        <v>659960</v>
      </c>
      <c r="D47" s="2">
        <v>1806</v>
      </c>
      <c r="E47" s="2">
        <f t="shared" si="0"/>
        <v>11</v>
      </c>
      <c r="F47" t="s">
        <v>51</v>
      </c>
      <c r="G47">
        <v>-14.4</v>
      </c>
      <c r="H47">
        <v>36.299999999999997</v>
      </c>
      <c r="I47">
        <v>28.7</v>
      </c>
      <c r="K47">
        <f t="shared" si="1"/>
        <v>21</v>
      </c>
      <c r="L47">
        <v>3</v>
      </c>
      <c r="M47">
        <v>391</v>
      </c>
      <c r="N47">
        <f>VLOOKUP($B47,'[1]Speeches w text analysis'!$A:$G,COLUMN('[1]Speeches w text analysis'!E:E),0)</f>
        <v>192</v>
      </c>
      <c r="O47">
        <f>VLOOKUP($B47,'[1]Speeches w text analysis'!$A:$G,COLUMN('[1]Speeches w text analysis'!F:F),0)</f>
        <v>1138</v>
      </c>
      <c r="P47" s="3">
        <f t="shared" si="2"/>
        <v>130.33333333333334</v>
      </c>
      <c r="Q47" s="3">
        <f t="shared" si="3"/>
        <v>2.9104859335038364</v>
      </c>
      <c r="R47" t="str">
        <f>VLOOKUP($B47,'[1]Speeches w text analysis'!$A:$G,COLUMN('[1]Speeches w text analysis'!G:G),0)</f>
        <v>states:8, united:7, military:5, means:4, citizens:4, within:4, officers:4, persons:3, enterprise:3, arming:2</v>
      </c>
    </row>
    <row r="48" spans="1:18" x14ac:dyDescent="0.15">
      <c r="A48">
        <v>586</v>
      </c>
      <c r="B48" t="s">
        <v>67</v>
      </c>
      <c r="C48" s="1">
        <v>659965</v>
      </c>
      <c r="D48" s="2">
        <v>1806</v>
      </c>
      <c r="E48" s="2">
        <f t="shared" si="0"/>
        <v>12</v>
      </c>
      <c r="F48" t="s">
        <v>51</v>
      </c>
      <c r="G48">
        <v>31.5</v>
      </c>
      <c r="H48">
        <v>18.7</v>
      </c>
      <c r="I48">
        <v>18.2</v>
      </c>
      <c r="K48">
        <f t="shared" si="1"/>
        <v>18.7</v>
      </c>
      <c r="L48">
        <v>75</v>
      </c>
      <c r="M48">
        <v>2881</v>
      </c>
      <c r="N48">
        <f>VLOOKUP($B48,'[1]Speeches w text analysis'!$A:$G,COLUMN('[1]Speeches w text analysis'!E:E),0)</f>
        <v>922</v>
      </c>
      <c r="O48">
        <f>VLOOKUP($B48,'[1]Speeches w text analysis'!$A:$G,COLUMN('[1]Speeches w text analysis'!F:F),0)</f>
        <v>7334</v>
      </c>
      <c r="P48" s="3">
        <f t="shared" si="2"/>
        <v>38.413333333333334</v>
      </c>
      <c r="Q48" s="3">
        <f t="shared" si="3"/>
        <v>2.5456438736549809</v>
      </c>
      <c r="R48" t="str">
        <f>VLOOKUP($B48,'[1]Speeches w text analysis'!$A:$G,COLUMN('[1]Speeches w text analysis'!G:G),0)</f>
        <v>may:17, public:13, country:12, necessary:12, shall:12, states:11, time:10, would:9, present:9, force:8</v>
      </c>
    </row>
    <row r="49" spans="1:18" x14ac:dyDescent="0.15">
      <c r="A49">
        <v>587</v>
      </c>
      <c r="B49" t="s">
        <v>68</v>
      </c>
      <c r="C49" s="1">
        <v>659993</v>
      </c>
      <c r="D49" s="2">
        <v>1806</v>
      </c>
      <c r="E49" s="2">
        <f t="shared" si="0"/>
        <v>12</v>
      </c>
      <c r="F49" t="s">
        <v>51</v>
      </c>
      <c r="G49">
        <v>65.5</v>
      </c>
      <c r="H49">
        <v>11.8</v>
      </c>
      <c r="I49">
        <v>11.2</v>
      </c>
      <c r="K49">
        <f t="shared" si="1"/>
        <v>11.8</v>
      </c>
      <c r="L49">
        <v>38</v>
      </c>
      <c r="M49">
        <v>1175</v>
      </c>
      <c r="N49">
        <f>VLOOKUP($B49,'[1]Speeches w text analysis'!$A:$G,COLUMN('[1]Speeches w text analysis'!E:E),0)</f>
        <v>372</v>
      </c>
      <c r="O49">
        <f>VLOOKUP($B49,'[1]Speeches w text analysis'!$A:$G,COLUMN('[1]Speeches w text analysis'!F:F),0)</f>
        <v>2423</v>
      </c>
      <c r="P49" s="3">
        <f t="shared" si="2"/>
        <v>30.921052631578949</v>
      </c>
      <c r="Q49" s="3">
        <f t="shared" si="3"/>
        <v>2.0621276595744682</v>
      </c>
      <c r="R49" t="str">
        <f>VLOOKUP($B49,'[1]Speeches w text analysis'!$A:$G,COLUMN('[1]Speeches w text analysis'!G:G),0)</f>
        <v>children:14, us:10, see:9, one:8, friends:8, go:7, great:6, friendship:5, people:5, long:5</v>
      </c>
    </row>
    <row r="50" spans="1:18" x14ac:dyDescent="0.15">
      <c r="A50">
        <v>588</v>
      </c>
      <c r="B50" t="s">
        <v>69</v>
      </c>
      <c r="C50" s="1">
        <v>660016</v>
      </c>
      <c r="D50" s="2">
        <v>1807</v>
      </c>
      <c r="E50" s="2">
        <f t="shared" si="0"/>
        <v>1</v>
      </c>
      <c r="F50" t="s">
        <v>51</v>
      </c>
      <c r="G50">
        <v>27.4</v>
      </c>
      <c r="H50">
        <v>20.2</v>
      </c>
      <c r="I50">
        <v>19.3</v>
      </c>
      <c r="K50">
        <f t="shared" si="1"/>
        <v>20.2</v>
      </c>
      <c r="L50">
        <v>57</v>
      </c>
      <c r="M50">
        <v>2478</v>
      </c>
      <c r="N50">
        <f>VLOOKUP($B50,'[1]Speeches w text analysis'!$A:$G,COLUMN('[1]Speeches w text analysis'!E:E),0)</f>
        <v>774</v>
      </c>
      <c r="O50">
        <f>VLOOKUP($B50,'[1]Speeches w text analysis'!$A:$G,COLUMN('[1]Speeches w text analysis'!F:F),0)</f>
        <v>6378</v>
      </c>
      <c r="P50" s="3">
        <f t="shared" si="2"/>
        <v>43.473684210526315</v>
      </c>
      <c r="Q50" s="3">
        <f t="shared" si="3"/>
        <v>2.5738498789346247</v>
      </c>
      <c r="R50" t="str">
        <f>VLOOKUP($B50,'[1]Speeches w text analysis'!$A:$G,COLUMN('[1]Speeches w text analysis'!G:G),0)</f>
        <v>state:16, general:12, information:11, place:11, enterprise:11, time:9, course:8, country:8, november:7, states:7</v>
      </c>
    </row>
    <row r="51" spans="1:18" x14ac:dyDescent="0.15">
      <c r="A51">
        <v>589</v>
      </c>
      <c r="B51" t="s">
        <v>70</v>
      </c>
      <c r="C51" s="1">
        <v>660035</v>
      </c>
      <c r="D51" s="2">
        <v>1807</v>
      </c>
      <c r="E51" s="2">
        <f t="shared" si="0"/>
        <v>2</v>
      </c>
      <c r="F51" t="s">
        <v>51</v>
      </c>
      <c r="G51">
        <v>49.2</v>
      </c>
      <c r="H51">
        <v>13.9</v>
      </c>
      <c r="I51">
        <v>15.9</v>
      </c>
      <c r="K51">
        <f t="shared" si="1"/>
        <v>13.9</v>
      </c>
      <c r="L51">
        <v>37</v>
      </c>
      <c r="M51">
        <v>1143</v>
      </c>
      <c r="N51">
        <f>VLOOKUP($B51,'[1]Speeches w text analysis'!$A:$G,COLUMN('[1]Speeches w text analysis'!E:E),0)</f>
        <v>453</v>
      </c>
      <c r="O51">
        <f>VLOOKUP($B51,'[1]Speeches w text analysis'!$A:$G,COLUMN('[1]Speeches w text analysis'!F:F),0)</f>
        <v>2817</v>
      </c>
      <c r="P51" s="3">
        <f t="shared" si="2"/>
        <v>30.891891891891891</v>
      </c>
      <c r="Q51" s="3">
        <f t="shared" si="3"/>
        <v>2.4645669291338583</v>
      </c>
      <c r="R51" t="str">
        <f>VLOOKUP($B51,'[1]Speeches w text analysis'!$A:$G,COLUMN('[1]Speeches w text analysis'!G:G),0)</f>
        <v>would:13, harbors:9, gunboats:9, war:7, defence:5, vessels:5, number:5, protection:4, states:4, united:4</v>
      </c>
    </row>
    <row r="52" spans="1:18" x14ac:dyDescent="0.15">
      <c r="A52">
        <v>590</v>
      </c>
      <c r="B52" t="s">
        <v>71</v>
      </c>
      <c r="C52" s="1">
        <v>660177</v>
      </c>
      <c r="D52" s="2">
        <v>1807</v>
      </c>
      <c r="E52" s="2">
        <f t="shared" si="0"/>
        <v>7</v>
      </c>
      <c r="F52" t="s">
        <v>51</v>
      </c>
      <c r="G52">
        <v>17.5</v>
      </c>
      <c r="H52">
        <v>24</v>
      </c>
      <c r="I52">
        <v>21.2</v>
      </c>
      <c r="K52">
        <f t="shared" si="1"/>
        <v>21</v>
      </c>
      <c r="L52">
        <v>19</v>
      </c>
      <c r="M52">
        <v>1137</v>
      </c>
      <c r="N52">
        <f>VLOOKUP($B52,'[1]Speeches w text analysis'!$A:$G,COLUMN('[1]Speeches w text analysis'!E:E),0)</f>
        <v>436</v>
      </c>
      <c r="O52">
        <f>VLOOKUP($B52,'[1]Speeches w text analysis'!$A:$G,COLUMN('[1]Speeches w text analysis'!F:F),0)</f>
        <v>2966</v>
      </c>
      <c r="P52" s="3">
        <f t="shared" si="2"/>
        <v>59.842105263157897</v>
      </c>
      <c r="Q52" s="3">
        <f t="shared" si="3"/>
        <v>2.6086191732629729</v>
      </c>
      <c r="R52" t="str">
        <f>VLOOKUP($B52,'[1]Speeches w text analysis'!$A:$G,COLUMN('[1]Speeches w text analysis'!G:G),0)</f>
        <v>states:12, united:12, shall:10, waters:8, harbors:8, government:7, vessels:6, vessel:6, within:6, armed:5</v>
      </c>
    </row>
    <row r="53" spans="1:18" x14ac:dyDescent="0.15">
      <c r="A53">
        <v>591</v>
      </c>
      <c r="B53" t="s">
        <v>72</v>
      </c>
      <c r="C53" s="1">
        <v>660294</v>
      </c>
      <c r="D53" s="2">
        <v>1807</v>
      </c>
      <c r="E53" s="2">
        <f t="shared" si="0"/>
        <v>10</v>
      </c>
      <c r="F53" t="s">
        <v>51</v>
      </c>
      <c r="G53">
        <v>31.5</v>
      </c>
      <c r="H53">
        <v>18.7</v>
      </c>
      <c r="I53">
        <v>18.2</v>
      </c>
      <c r="K53">
        <f t="shared" si="1"/>
        <v>18.7</v>
      </c>
      <c r="L53">
        <v>60</v>
      </c>
      <c r="M53">
        <v>2373</v>
      </c>
      <c r="N53">
        <f>VLOOKUP($B53,'[1]Speeches w text analysis'!$A:$G,COLUMN('[1]Speeches w text analysis'!E:E),0)</f>
        <v>820</v>
      </c>
      <c r="O53">
        <f>VLOOKUP($B53,'[1]Speeches w text analysis'!$A:$G,COLUMN('[1]Speeches w text analysis'!F:F),0)</f>
        <v>5970</v>
      </c>
      <c r="P53" s="3">
        <f t="shared" si="2"/>
        <v>39.549999999999997</v>
      </c>
      <c r="Q53" s="3">
        <f t="shared" si="3"/>
        <v>2.5158027812895067</v>
      </c>
      <c r="R53" t="str">
        <f>VLOOKUP($B53,'[1]Speeches w text analysis'!$A:$G,COLUMN('[1]Speeches w text analysis'!G:G),0)</f>
        <v>shall:14, may:12, peace:12, new:9, us:9, harbors:7, whether:7, taken:6, states:6, law:6</v>
      </c>
    </row>
    <row r="54" spans="1:18" x14ac:dyDescent="0.15">
      <c r="A54">
        <v>592</v>
      </c>
      <c r="B54" t="s">
        <v>73</v>
      </c>
      <c r="C54" s="1">
        <v>660672</v>
      </c>
      <c r="D54" s="2">
        <v>1808</v>
      </c>
      <c r="E54" s="2">
        <f t="shared" si="0"/>
        <v>11</v>
      </c>
      <c r="F54" t="s">
        <v>51</v>
      </c>
      <c r="G54">
        <v>32.299999999999997</v>
      </c>
      <c r="H54">
        <v>18.3</v>
      </c>
      <c r="I54">
        <v>19.3</v>
      </c>
      <c r="K54">
        <f t="shared" si="1"/>
        <v>18.3</v>
      </c>
      <c r="L54">
        <v>71</v>
      </c>
      <c r="M54">
        <v>2710</v>
      </c>
      <c r="N54">
        <f>VLOOKUP($B54,'[1]Speeches w text analysis'!$A:$G,COLUMN('[1]Speeches w text analysis'!E:E),0)</f>
        <v>908</v>
      </c>
      <c r="O54">
        <f>VLOOKUP($B54,'[1]Speeches w text analysis'!$A:$G,COLUMN('[1]Speeches w text analysis'!F:F),0)</f>
        <v>7032</v>
      </c>
      <c r="P54" s="3">
        <f t="shared" si="2"/>
        <v>38.16901408450704</v>
      </c>
      <c r="Q54" s="3">
        <f t="shared" si="3"/>
        <v>2.5948339483394833</v>
      </c>
      <c r="R54" t="str">
        <f>VLOOKUP($B54,'[1]Speeches w text analysis'!$A:$G,COLUMN('[1]Speeches w text analysis'!G:G),0)</f>
        <v>states:10, last:10, united:8, necessary:8, us:8, great:7, rights:7, may:7, millions:7, commerce:7</v>
      </c>
    </row>
    <row r="55" spans="1:18" x14ac:dyDescent="0.15">
      <c r="A55">
        <v>548</v>
      </c>
      <c r="B55" t="s">
        <v>74</v>
      </c>
      <c r="C55" s="1">
        <v>660788</v>
      </c>
      <c r="D55" s="2">
        <v>1809</v>
      </c>
      <c r="E55" s="2">
        <f t="shared" si="0"/>
        <v>3</v>
      </c>
      <c r="F55" t="s">
        <v>75</v>
      </c>
      <c r="G55">
        <v>14.7</v>
      </c>
      <c r="H55">
        <v>25.1</v>
      </c>
      <c r="I55">
        <v>22.1</v>
      </c>
      <c r="K55">
        <f t="shared" si="1"/>
        <v>21</v>
      </c>
      <c r="L55">
        <v>21</v>
      </c>
      <c r="M55">
        <v>1177</v>
      </c>
      <c r="N55">
        <f>VLOOKUP($B55,'[1]Speeches w text analysis'!$A:$G,COLUMN('[1]Speeches w text analysis'!E:E),0)</f>
        <v>521</v>
      </c>
      <c r="O55">
        <f>VLOOKUP($B55,'[1]Speeches w text analysis'!$A:$G,COLUMN('[1]Speeches w text analysis'!F:F),0)</f>
        <v>2976</v>
      </c>
      <c r="P55" s="3">
        <f t="shared" si="2"/>
        <v>56.047619047619051</v>
      </c>
      <c r="Q55" s="3">
        <f t="shared" si="3"/>
        <v>2.5284621920135937</v>
      </c>
      <c r="R55" t="str">
        <f>VLOOKUP($B55,'[1]Speeches w text analysis'!$A:$G,COLUMN('[1]Speeches w text analysis'!G:G),0)</f>
        <v>public:6, nations:6, rights:4, states:4, country:4, well:4, peace:4, full:3, united:3, improvements:3</v>
      </c>
    </row>
    <row r="56" spans="1:18" x14ac:dyDescent="0.15">
      <c r="A56">
        <v>593</v>
      </c>
      <c r="B56" t="s">
        <v>76</v>
      </c>
      <c r="C56" s="1">
        <v>660818</v>
      </c>
      <c r="D56" s="2">
        <v>1809</v>
      </c>
      <c r="E56" s="2">
        <f t="shared" si="0"/>
        <v>4</v>
      </c>
      <c r="F56" t="s">
        <v>51</v>
      </c>
      <c r="G56">
        <v>45.6</v>
      </c>
      <c r="H56">
        <v>15.3</v>
      </c>
      <c r="I56">
        <v>15.9</v>
      </c>
      <c r="K56">
        <f t="shared" si="1"/>
        <v>15.3</v>
      </c>
      <c r="L56">
        <v>10</v>
      </c>
      <c r="M56">
        <v>337</v>
      </c>
      <c r="N56">
        <f>VLOOKUP($B56,'[1]Speeches w text analysis'!$A:$G,COLUMN('[1]Speeches w text analysis'!E:E),0)</f>
        <v>179</v>
      </c>
      <c r="O56">
        <f>VLOOKUP($B56,'[1]Speeches w text analysis'!$A:$G,COLUMN('[1]Speeches w text analysis'!F:F),0)</f>
        <v>743</v>
      </c>
      <c r="P56" s="3">
        <f t="shared" si="2"/>
        <v>33.700000000000003</v>
      </c>
      <c r="Q56" s="3">
        <f t="shared" si="3"/>
        <v>2.2047477744807122</v>
      </c>
      <c r="R56" t="str">
        <f>VLOOKUP($B56,'[1]Speeches w text analysis'!$A:$G,COLUMN('[1]Speeches w text analysis'!G:G),0)</f>
        <v>life:4, neighbors:3, happiness:3, duties:3, whose:2, public:2, received:2, country:2, citizens:2, private:2</v>
      </c>
    </row>
    <row r="57" spans="1:18" x14ac:dyDescent="0.15">
      <c r="A57">
        <v>549</v>
      </c>
      <c r="B57" t="s">
        <v>77</v>
      </c>
      <c r="C57" s="1">
        <v>660868</v>
      </c>
      <c r="D57" s="2">
        <v>1809</v>
      </c>
      <c r="E57" s="2">
        <f t="shared" si="0"/>
        <v>5</v>
      </c>
      <c r="F57" t="s">
        <v>75</v>
      </c>
      <c r="G57">
        <v>33</v>
      </c>
      <c r="H57">
        <v>20.100000000000001</v>
      </c>
      <c r="I57">
        <v>19.3</v>
      </c>
      <c r="K57">
        <f t="shared" si="1"/>
        <v>20.100000000000001</v>
      </c>
      <c r="L57">
        <v>24</v>
      </c>
      <c r="M57">
        <v>1114</v>
      </c>
      <c r="N57">
        <f>VLOOKUP($B57,'[1]Speeches w text analysis'!$A:$G,COLUMN('[1]Speeches w text analysis'!E:E),0)</f>
        <v>453</v>
      </c>
      <c r="O57">
        <f>VLOOKUP($B57,'[1]Speeches w text analysis'!$A:$G,COLUMN('[1]Speeches w text analysis'!F:F),0)</f>
        <v>2837</v>
      </c>
      <c r="P57" s="3">
        <f t="shared" si="2"/>
        <v>46.416666666666664</v>
      </c>
      <c r="Q57" s="3">
        <f t="shared" si="3"/>
        <v>2.5466786355475763</v>
      </c>
      <c r="R57" t="str">
        <f>VLOOKUP($B57,'[1]Speeches w text analysis'!$A:$G,COLUMN('[1]Speeches w text analysis'!G:G),0)</f>
        <v>year:7, made:7, states:6, united:6, act:6, congress:6, british:5, last:5, great:4, two:4</v>
      </c>
    </row>
    <row r="58" spans="1:18" x14ac:dyDescent="0.15">
      <c r="A58">
        <v>550</v>
      </c>
      <c r="B58" t="s">
        <v>78</v>
      </c>
      <c r="C58" s="1">
        <v>661058</v>
      </c>
      <c r="D58" s="2">
        <v>1809</v>
      </c>
      <c r="E58" s="2">
        <f t="shared" si="0"/>
        <v>11</v>
      </c>
      <c r="F58" t="s">
        <v>75</v>
      </c>
      <c r="G58">
        <v>25</v>
      </c>
      <c r="H58">
        <v>21.2</v>
      </c>
      <c r="I58">
        <v>21.2</v>
      </c>
      <c r="K58">
        <f t="shared" si="1"/>
        <v>21</v>
      </c>
      <c r="L58">
        <v>40</v>
      </c>
      <c r="M58">
        <v>1832</v>
      </c>
      <c r="N58">
        <f>VLOOKUP($B58,'[1]Speeches w text analysis'!$A:$G,COLUMN('[1]Speeches w text analysis'!E:E),0)</f>
        <v>673</v>
      </c>
      <c r="O58">
        <f>VLOOKUP($B58,'[1]Speeches w text analysis'!$A:$G,COLUMN('[1]Speeches w text analysis'!F:F),0)</f>
        <v>4843</v>
      </c>
      <c r="P58" s="3">
        <f t="shared" si="2"/>
        <v>45.8</v>
      </c>
      <c r="Q58" s="3">
        <f t="shared" si="3"/>
        <v>2.6435589519650655</v>
      </c>
      <c r="R58" t="str">
        <f>VLOOKUP($B58,'[1]Speeches w text analysis'!$A:$G,COLUMN('[1]Speeches w text analysis'!G:G),0)</f>
        <v>states:10, united:10, may:9, british:7, minister:7, government:6, toward:5, made:5, proposals:4, would:4</v>
      </c>
    </row>
    <row r="59" spans="1:18" x14ac:dyDescent="0.15">
      <c r="A59">
        <v>551</v>
      </c>
      <c r="B59" t="s">
        <v>79</v>
      </c>
      <c r="C59" s="1">
        <v>661390</v>
      </c>
      <c r="D59" s="2">
        <v>1810</v>
      </c>
      <c r="E59" s="2">
        <f t="shared" si="0"/>
        <v>10</v>
      </c>
      <c r="F59" t="s">
        <v>75</v>
      </c>
      <c r="G59">
        <v>-18.7</v>
      </c>
      <c r="H59">
        <v>37.9</v>
      </c>
      <c r="I59">
        <v>28</v>
      </c>
      <c r="K59">
        <f t="shared" si="1"/>
        <v>21</v>
      </c>
      <c r="L59">
        <v>5</v>
      </c>
      <c r="M59">
        <v>586</v>
      </c>
      <c r="N59">
        <f>VLOOKUP($B59,'[1]Speeches w text analysis'!$A:$G,COLUMN('[1]Speeches w text analysis'!E:E),0)</f>
        <v>276</v>
      </c>
      <c r="O59">
        <f>VLOOKUP($B59,'[1]Speeches w text analysis'!$A:$G,COLUMN('[1]Speeches w text analysis'!F:F),0)</f>
        <v>1580</v>
      </c>
      <c r="P59" s="3">
        <f t="shared" si="2"/>
        <v>117.2</v>
      </c>
      <c r="Q59" s="3">
        <f t="shared" si="3"/>
        <v>2.696245733788396</v>
      </c>
      <c r="R59" t="str">
        <f>VLOOKUP($B59,'[1]Speeches w text analysis'!$A:$G,COLUMN('[1]Speeches w text analysis'!G:G),0)</f>
        <v>territory:11, states:11, united:11, said:8, possession:5, whereas:4, laws:4, considering:3, madison:2, adjustment:2</v>
      </c>
    </row>
    <row r="60" spans="1:18" x14ac:dyDescent="0.15">
      <c r="A60">
        <v>552</v>
      </c>
      <c r="B60" t="s">
        <v>80</v>
      </c>
      <c r="C60" s="1">
        <v>661429</v>
      </c>
      <c r="D60" s="2">
        <v>1810</v>
      </c>
      <c r="E60" s="2">
        <f t="shared" si="0"/>
        <v>12</v>
      </c>
      <c r="F60" t="s">
        <v>75</v>
      </c>
      <c r="G60">
        <v>32.700000000000003</v>
      </c>
      <c r="H60">
        <v>18.2</v>
      </c>
      <c r="I60">
        <v>19.3</v>
      </c>
      <c r="K60">
        <f t="shared" si="1"/>
        <v>18.2</v>
      </c>
      <c r="L60">
        <v>64</v>
      </c>
      <c r="M60">
        <v>2451</v>
      </c>
      <c r="N60">
        <f>VLOOKUP($B60,'[1]Speeches w text analysis'!$A:$G,COLUMN('[1]Speeches w text analysis'!E:E),0)</f>
        <v>855</v>
      </c>
      <c r="O60">
        <f>VLOOKUP($B60,'[1]Speeches w text analysis'!$A:$G,COLUMN('[1]Speeches w text analysis'!F:F),0)</f>
        <v>6622</v>
      </c>
      <c r="P60" s="3">
        <f t="shared" si="2"/>
        <v>38.296875</v>
      </c>
      <c r="Q60" s="3">
        <f t="shared" si="3"/>
        <v>2.7017543859649122</v>
      </c>
      <c r="R60" t="str">
        <f>VLOOKUP($B60,'[1]Speeches w text analysis'!$A:$G,COLUMN('[1]Speeches w text analysis'!G:G),0)</f>
        <v>states:12, united:12, would:11, government:11, may:10, congress:10, public:7, commerce:7, act:7, great:6</v>
      </c>
    </row>
    <row r="61" spans="1:18" x14ac:dyDescent="0.15">
      <c r="A61">
        <v>553</v>
      </c>
      <c r="B61" t="s">
        <v>81</v>
      </c>
      <c r="C61" s="1">
        <v>661507</v>
      </c>
      <c r="D61" s="2">
        <v>1811</v>
      </c>
      <c r="E61" s="2">
        <f t="shared" si="0"/>
        <v>2</v>
      </c>
      <c r="F61" t="s">
        <v>75</v>
      </c>
      <c r="G61">
        <v>6.4</v>
      </c>
      <c r="H61">
        <v>26.2</v>
      </c>
      <c r="I61">
        <v>25.3</v>
      </c>
      <c r="K61">
        <f t="shared" si="1"/>
        <v>21</v>
      </c>
      <c r="L61">
        <v>6</v>
      </c>
      <c r="M61">
        <v>336</v>
      </c>
      <c r="N61">
        <f>VLOOKUP($B61,'[1]Speeches w text analysis'!$A:$G,COLUMN('[1]Speeches w text analysis'!E:E),0)</f>
        <v>166</v>
      </c>
      <c r="O61">
        <f>VLOOKUP($B61,'[1]Speeches w text analysis'!$A:$G,COLUMN('[1]Speeches w text analysis'!F:F),0)</f>
        <v>987</v>
      </c>
      <c r="P61" s="3">
        <f t="shared" si="2"/>
        <v>56</v>
      </c>
      <c r="Q61" s="3">
        <f t="shared" si="3"/>
        <v>2.9375</v>
      </c>
      <c r="R61" t="str">
        <f>VLOOKUP($B61,'[1]Speeches w text analysis'!$A:$G,COLUMN('[1]Speeches w text analysis'!G:G),0)</f>
        <v>church:5, bill:5, religious:4, authority:4, law:4, would:3, particular:3, articles:2, society:2, established:2</v>
      </c>
    </row>
    <row r="62" spans="1:18" x14ac:dyDescent="0.15">
      <c r="A62">
        <v>554</v>
      </c>
      <c r="B62" t="s">
        <v>82</v>
      </c>
      <c r="C62" s="1">
        <v>661764</v>
      </c>
      <c r="D62" s="2">
        <v>1811</v>
      </c>
      <c r="E62" s="2">
        <f t="shared" si="0"/>
        <v>11</v>
      </c>
      <c r="F62" t="s">
        <v>75</v>
      </c>
      <c r="G62">
        <v>22.4</v>
      </c>
      <c r="H62">
        <v>22.2</v>
      </c>
      <c r="I62">
        <v>21.2</v>
      </c>
      <c r="K62">
        <f t="shared" si="1"/>
        <v>21</v>
      </c>
      <c r="L62">
        <v>47</v>
      </c>
      <c r="M62">
        <v>2275</v>
      </c>
      <c r="N62">
        <f>VLOOKUP($B62,'[1]Speeches w text analysis'!$A:$G,COLUMN('[1]Speeches w text analysis'!E:E),0)</f>
        <v>805</v>
      </c>
      <c r="O62">
        <f>VLOOKUP($B62,'[1]Speeches w text analysis'!$A:$G,COLUMN('[1]Speeches w text analysis'!F:F),0)</f>
        <v>6086</v>
      </c>
      <c r="P62" s="3">
        <f t="shared" si="2"/>
        <v>48.404255319148938</v>
      </c>
      <c r="Q62" s="3">
        <f t="shared" si="3"/>
        <v>2.6751648351648352</v>
      </c>
      <c r="R62" t="str">
        <f>VLOOKUP($B62,'[1]Speeches w text analysis'!$A:$G,COLUMN('[1]Speeches w text analysis'!G:G),0)</f>
        <v>states:14, united:14, may:9, british:9, toward:8, foreign:8, trade:7, government:7, made:7, commerce:6</v>
      </c>
    </row>
    <row r="63" spans="1:18" x14ac:dyDescent="0.15">
      <c r="A63">
        <v>555</v>
      </c>
      <c r="B63" t="s">
        <v>83</v>
      </c>
      <c r="C63" s="1">
        <v>661973</v>
      </c>
      <c r="D63" s="2">
        <v>1812</v>
      </c>
      <c r="E63" s="2">
        <f t="shared" si="0"/>
        <v>6</v>
      </c>
      <c r="F63" t="s">
        <v>75</v>
      </c>
      <c r="G63">
        <v>20.7</v>
      </c>
      <c r="H63">
        <v>22.8</v>
      </c>
      <c r="I63">
        <v>21.2</v>
      </c>
      <c r="K63">
        <f t="shared" si="1"/>
        <v>21</v>
      </c>
      <c r="L63">
        <v>57</v>
      </c>
      <c r="M63">
        <v>2851</v>
      </c>
      <c r="N63">
        <f>VLOOKUP($B63,'[1]Speeches w text analysis'!$A:$G,COLUMN('[1]Speeches w text analysis'!E:E),0)</f>
        <v>901</v>
      </c>
      <c r="O63">
        <f>VLOOKUP($B63,'[1]Speeches w text analysis'!$A:$G,COLUMN('[1]Speeches w text analysis'!F:F),0)</f>
        <v>7343</v>
      </c>
      <c r="P63" s="3">
        <f t="shared" si="2"/>
        <v>50.017543859649123</v>
      </c>
      <c r="Q63" s="3">
        <f t="shared" si="3"/>
        <v>2.5755875131532795</v>
      </c>
      <c r="R63" t="str">
        <f>VLOOKUP($B63,'[1]Speeches w text analysis'!$A:$G,COLUMN('[1]Speeches w text analysis'!G:G),0)</f>
        <v>states:28, united:28, british:28, government:22, great:16, commerce:13, britain:13, force:11, would:11, repeal:11</v>
      </c>
    </row>
    <row r="64" spans="1:18" x14ac:dyDescent="0.15">
      <c r="A64">
        <v>556</v>
      </c>
      <c r="B64" t="s">
        <v>84</v>
      </c>
      <c r="C64" s="1">
        <v>661991</v>
      </c>
      <c r="D64" s="2">
        <v>1812</v>
      </c>
      <c r="E64" s="2">
        <f t="shared" si="0"/>
        <v>6</v>
      </c>
      <c r="F64" t="s">
        <v>75</v>
      </c>
      <c r="G64">
        <v>13</v>
      </c>
      <c r="H64">
        <v>25.8</v>
      </c>
      <c r="I64">
        <v>22.9</v>
      </c>
      <c r="K64">
        <f t="shared" si="1"/>
        <v>21</v>
      </c>
      <c r="L64">
        <v>5</v>
      </c>
      <c r="M64">
        <v>271</v>
      </c>
      <c r="N64">
        <f>VLOOKUP($B64,'[1]Speeches w text analysis'!$A:$G,COLUMN('[1]Speeches w text analysis'!E:E),0)</f>
        <v>148</v>
      </c>
      <c r="O64">
        <f>VLOOKUP($B64,'[1]Speeches w text analysis'!$A:$G,COLUMN('[1]Speeches w text analysis'!F:F),0)</f>
        <v>713</v>
      </c>
      <c r="P64" s="3">
        <f t="shared" si="2"/>
        <v>54.2</v>
      </c>
      <c r="Q64" s="3">
        <f t="shared" si="3"/>
        <v>2.6309963099630997</v>
      </c>
      <c r="R64" t="str">
        <f>VLOOKUP($B64,'[1]Speeches w text analysis'!$A:$G,COLUMN('[1]Speeches w text analysis'!G:G),0)</f>
        <v>united:9, states:8, james:3, authority:3, president:3, america:3, madison:2, constituted:2, day:2, virtue:2</v>
      </c>
    </row>
    <row r="65" spans="1:18" x14ac:dyDescent="0.15">
      <c r="A65">
        <v>557</v>
      </c>
      <c r="B65" t="s">
        <v>85</v>
      </c>
      <c r="C65" s="1">
        <v>662011</v>
      </c>
      <c r="D65" s="2">
        <v>1812</v>
      </c>
      <c r="E65" s="2">
        <f t="shared" si="0"/>
        <v>7</v>
      </c>
      <c r="F65" t="s">
        <v>75</v>
      </c>
      <c r="G65">
        <v>-33.700000000000003</v>
      </c>
      <c r="H65">
        <v>43.7</v>
      </c>
      <c r="I65">
        <v>28.7</v>
      </c>
      <c r="K65">
        <f t="shared" si="1"/>
        <v>21</v>
      </c>
      <c r="L65">
        <v>1</v>
      </c>
      <c r="M65">
        <v>290</v>
      </c>
      <c r="N65">
        <f>VLOOKUP($B65,'[1]Speeches w text analysis'!$A:$G,COLUMN('[1]Speeches w text analysis'!E:E),0)</f>
        <v>170</v>
      </c>
      <c r="O65">
        <f>VLOOKUP($B65,'[1]Speeches w text analysis'!$A:$G,COLUMN('[1]Speeches w text analysis'!F:F),0)</f>
        <v>781</v>
      </c>
      <c r="P65" s="3">
        <f t="shared" si="2"/>
        <v>290</v>
      </c>
      <c r="Q65" s="3">
        <f t="shared" si="3"/>
        <v>2.693103448275862</v>
      </c>
      <c r="R65" t="str">
        <f>VLOOKUP($B65,'[1]Speeches w text analysis'!$A:$G,COLUMN('[1]Speeches w text analysis'!G:G),0)</f>
        <v>would:5, day:4, public:3, states:3, united:3, religious:2, james:2, people:2, councils:2, injustice:2</v>
      </c>
    </row>
    <row r="66" spans="1:18" x14ac:dyDescent="0.15">
      <c r="A66">
        <v>558</v>
      </c>
      <c r="B66" t="s">
        <v>86</v>
      </c>
      <c r="C66" s="1">
        <v>662129</v>
      </c>
      <c r="D66" s="2">
        <v>1812</v>
      </c>
      <c r="E66" s="2">
        <f t="shared" ref="E66:E129" si="4">MONTH(C66)</f>
        <v>11</v>
      </c>
      <c r="F66" t="s">
        <v>75</v>
      </c>
      <c r="G66">
        <v>34.5</v>
      </c>
      <c r="H66">
        <v>17.5</v>
      </c>
      <c r="I66">
        <v>18.2</v>
      </c>
      <c r="K66">
        <f t="shared" ref="K66:K129" si="5">IF(H66&lt;0,1,IF(H66&gt;21,21,H66))</f>
        <v>17.5</v>
      </c>
      <c r="L66">
        <v>89</v>
      </c>
      <c r="M66">
        <v>3252</v>
      </c>
      <c r="N66">
        <f>VLOOKUP($B66,'[1]Speeches w text analysis'!$A:$G,COLUMN('[1]Speeches w text analysis'!E:E),0)</f>
        <v>1085</v>
      </c>
      <c r="O66">
        <f>VLOOKUP($B66,'[1]Speeches w text analysis'!$A:$G,COLUMN('[1]Speeches w text analysis'!F:F),0)</f>
        <v>8443</v>
      </c>
      <c r="P66" s="3">
        <f t="shared" si="2"/>
        <v>36.539325842696627</v>
      </c>
      <c r="Q66" s="3">
        <f t="shared" si="3"/>
        <v>2.5962484624846249</v>
      </c>
      <c r="R66" t="str">
        <f>VLOOKUP($B66,'[1]Speeches w text analysis'!$A:$G,COLUMN('[1]Speeches w text analysis'!G:G),0)</f>
        <v>war:20, enemy:13, british:12, without:10, would:9, states:8, united:7, nation:7, could:7, savages:7</v>
      </c>
    </row>
    <row r="67" spans="1:18" x14ac:dyDescent="0.15">
      <c r="A67">
        <v>559</v>
      </c>
      <c r="B67" t="s">
        <v>87</v>
      </c>
      <c r="C67" s="1">
        <v>662249</v>
      </c>
      <c r="D67" s="2">
        <v>1813</v>
      </c>
      <c r="E67" s="2">
        <f t="shared" si="4"/>
        <v>3</v>
      </c>
      <c r="F67" t="s">
        <v>75</v>
      </c>
      <c r="G67">
        <v>34.200000000000003</v>
      </c>
      <c r="H67">
        <v>17.600000000000001</v>
      </c>
      <c r="I67">
        <v>17.100000000000001</v>
      </c>
      <c r="K67">
        <f t="shared" si="5"/>
        <v>17.600000000000001</v>
      </c>
      <c r="L67">
        <v>33</v>
      </c>
      <c r="M67">
        <v>1211</v>
      </c>
      <c r="N67">
        <f>VLOOKUP($B67,'[1]Speeches w text analysis'!$A:$G,COLUMN('[1]Speeches w text analysis'!E:E),0)</f>
        <v>519</v>
      </c>
      <c r="O67">
        <f>VLOOKUP($B67,'[1]Speeches w text analysis'!$A:$G,COLUMN('[1]Speeches w text analysis'!F:F),0)</f>
        <v>3060</v>
      </c>
      <c r="P67" s="3">
        <f t="shared" ref="P67:P130" si="6">M67/L67</f>
        <v>36.696969696969695</v>
      </c>
      <c r="Q67" s="3">
        <f t="shared" ref="Q67:Q130" si="7">O67/M67</f>
        <v>2.5268373245251858</v>
      </c>
      <c r="R67" t="str">
        <f>VLOOKUP($B67,'[1]Speeches w text analysis'!$A:$G,COLUMN('[1]Speeches w text analysis'!G:G),0)</f>
        <v>war:15, every:5, united:5, british:5, country:5, states:4, nation:4, spirit:4, without:4, sense:3</v>
      </c>
    </row>
    <row r="68" spans="1:18" x14ac:dyDescent="0.15">
      <c r="A68">
        <v>560</v>
      </c>
      <c r="B68" t="s">
        <v>88</v>
      </c>
      <c r="C68" s="1">
        <v>662331</v>
      </c>
      <c r="D68" s="2">
        <v>1813</v>
      </c>
      <c r="E68" s="2">
        <f t="shared" si="4"/>
        <v>5</v>
      </c>
      <c r="F68" t="s">
        <v>75</v>
      </c>
      <c r="G68">
        <v>32.9</v>
      </c>
      <c r="H68">
        <v>20.2</v>
      </c>
      <c r="I68">
        <v>19.3</v>
      </c>
      <c r="K68">
        <f t="shared" si="5"/>
        <v>20.2</v>
      </c>
      <c r="L68">
        <v>46</v>
      </c>
      <c r="M68">
        <v>2109</v>
      </c>
      <c r="N68">
        <f>VLOOKUP($B68,'[1]Speeches w text analysis'!$A:$G,COLUMN('[1]Speeches w text analysis'!E:E),0)</f>
        <v>762</v>
      </c>
      <c r="O68">
        <f>VLOOKUP($B68,'[1]Speeches w text analysis'!$A:$G,COLUMN('[1]Speeches w text analysis'!F:F),0)</f>
        <v>5373</v>
      </c>
      <c r="P68" s="3">
        <f t="shared" si="6"/>
        <v>45.847826086956523</v>
      </c>
      <c r="Q68" s="3">
        <f t="shared" si="7"/>
        <v>2.5476529160739685</v>
      </c>
      <c r="R68" t="str">
        <f>VLOOKUP($B68,'[1]Speeches w text analysis'!$A:$G,COLUMN('[1]Speeches w text analysis'!G:G),0)</f>
        <v>states:13, united:13, war:11, last:9, public:8, authorized:8, may:7, treasury:7, sum:6, already:6</v>
      </c>
    </row>
    <row r="69" spans="1:18" x14ac:dyDescent="0.15">
      <c r="A69">
        <v>561</v>
      </c>
      <c r="B69" t="s">
        <v>89</v>
      </c>
      <c r="C69" s="1">
        <v>662390</v>
      </c>
      <c r="D69" s="2">
        <v>1813</v>
      </c>
      <c r="E69" s="2">
        <f t="shared" si="4"/>
        <v>7</v>
      </c>
      <c r="F69" t="s">
        <v>75</v>
      </c>
      <c r="G69">
        <v>-122.8</v>
      </c>
      <c r="H69">
        <v>80</v>
      </c>
      <c r="I69">
        <v>37.4</v>
      </c>
      <c r="K69">
        <f t="shared" si="5"/>
        <v>21</v>
      </c>
      <c r="L69">
        <v>3</v>
      </c>
      <c r="M69">
        <v>786</v>
      </c>
      <c r="N69">
        <f>VLOOKUP($B69,'[1]Speeches w text analysis'!$A:$G,COLUMN('[1]Speeches w text analysis'!E:E),0)</f>
        <v>361</v>
      </c>
      <c r="O69">
        <f>VLOOKUP($B69,'[1]Speeches w text analysis'!$A:$G,COLUMN('[1]Speeches w text analysis'!F:F),0)</f>
        <v>1991</v>
      </c>
      <c r="P69" s="3">
        <f t="shared" si="6"/>
        <v>262</v>
      </c>
      <c r="Q69" s="3">
        <f t="shared" si="7"/>
        <v>2.5330788804071247</v>
      </c>
      <c r="R69" t="str">
        <f>VLOOKUP($B69,'[1]Speeches w text analysis'!$A:$G,COLUMN('[1]Speeches w text analysis'!G:G),0)</f>
        <v>people:7, states:7, united:6, day:4, public:4, would:4, nations:4, religious:3, power:3, blessed:3</v>
      </c>
    </row>
    <row r="70" spans="1:18" x14ac:dyDescent="0.15">
      <c r="A70">
        <v>562</v>
      </c>
      <c r="B70" t="s">
        <v>90</v>
      </c>
      <c r="C70" s="1">
        <v>662527</v>
      </c>
      <c r="D70" s="2">
        <v>1813</v>
      </c>
      <c r="E70" s="2">
        <f t="shared" si="4"/>
        <v>12</v>
      </c>
      <c r="F70" t="s">
        <v>75</v>
      </c>
      <c r="G70">
        <v>24.3</v>
      </c>
      <c r="H70">
        <v>21.4</v>
      </c>
      <c r="I70">
        <v>20.3</v>
      </c>
      <c r="K70">
        <f t="shared" si="5"/>
        <v>21</v>
      </c>
      <c r="L70">
        <v>71</v>
      </c>
      <c r="M70">
        <v>3264</v>
      </c>
      <c r="N70">
        <f>VLOOKUP($B70,'[1]Speeches w text analysis'!$A:$G,COLUMN('[1]Speeches w text analysis'!E:E),0)</f>
        <v>1045</v>
      </c>
      <c r="O70">
        <f>VLOOKUP($B70,'[1]Speeches w text analysis'!$A:$G,COLUMN('[1]Speeches w text analysis'!F:F),0)</f>
        <v>8590</v>
      </c>
      <c r="P70" s="3">
        <f t="shared" si="6"/>
        <v>45.971830985915496</v>
      </c>
      <c r="Q70" s="3">
        <f t="shared" si="7"/>
        <v>2.6317401960784315</v>
      </c>
      <c r="R70" t="str">
        <f>VLOOKUP($B70,'[1]Speeches w text analysis'!$A:$G,COLUMN('[1]Speeches w text analysis'!G:G),0)</f>
        <v>war:28, states:18, british:18, united:15, enemy:15, american:11, great:9, government:9, would:8, prisoners:8</v>
      </c>
    </row>
    <row r="71" spans="1:18" x14ac:dyDescent="0.15">
      <c r="A71">
        <v>563</v>
      </c>
      <c r="B71" t="s">
        <v>91</v>
      </c>
      <c r="C71" s="1">
        <v>662795</v>
      </c>
      <c r="D71" s="2">
        <v>1814</v>
      </c>
      <c r="E71" s="2">
        <f t="shared" si="4"/>
        <v>9</v>
      </c>
      <c r="F71" t="s">
        <v>75</v>
      </c>
      <c r="G71">
        <v>-16.7</v>
      </c>
      <c r="H71">
        <v>37.200000000000003</v>
      </c>
      <c r="I71">
        <v>28.7</v>
      </c>
      <c r="K71">
        <f t="shared" si="5"/>
        <v>21</v>
      </c>
      <c r="L71">
        <v>5</v>
      </c>
      <c r="M71">
        <v>661</v>
      </c>
      <c r="N71">
        <f>VLOOKUP($B71,'[1]Speeches w text analysis'!$A:$G,COLUMN('[1]Speeches w text analysis'!E:E),0)</f>
        <v>339</v>
      </c>
      <c r="O71">
        <f>VLOOKUP($B71,'[1]Speeches w text analysis'!$A:$G,COLUMN('[1]Speeches w text analysis'!F:F),0)</f>
        <v>1782</v>
      </c>
      <c r="P71" s="3">
        <f t="shared" si="6"/>
        <v>132.19999999999999</v>
      </c>
      <c r="Q71" s="3">
        <f t="shared" si="7"/>
        <v>2.6959152798789714</v>
      </c>
      <c r="R71" t="str">
        <f>VLOOKUP($B71,'[1]Speeches w text analysis'!$A:$G,COLUMN('[1]Speeches w text analysis'!G:G),0)</f>
        <v>states:6, united:6, enemy:4, whereas:4, committed:3, james:3, military:3, war:3, general:3, operations:2</v>
      </c>
    </row>
    <row r="72" spans="1:18" x14ac:dyDescent="0.15">
      <c r="A72">
        <v>564</v>
      </c>
      <c r="B72" t="s">
        <v>92</v>
      </c>
      <c r="C72" s="1">
        <v>662814</v>
      </c>
      <c r="D72" s="2">
        <v>1814</v>
      </c>
      <c r="E72" s="2">
        <f t="shared" si="4"/>
        <v>9</v>
      </c>
      <c r="F72" t="s">
        <v>75</v>
      </c>
      <c r="G72">
        <v>28.6</v>
      </c>
      <c r="H72">
        <v>19.7</v>
      </c>
      <c r="I72">
        <v>19.3</v>
      </c>
      <c r="K72">
        <f t="shared" si="5"/>
        <v>19.7</v>
      </c>
      <c r="L72">
        <v>50</v>
      </c>
      <c r="M72">
        <v>2116</v>
      </c>
      <c r="N72">
        <f>VLOOKUP($B72,'[1]Speeches w text analysis'!$A:$G,COLUMN('[1]Speeches w text analysis'!E:E),0)</f>
        <v>803</v>
      </c>
      <c r="O72">
        <f>VLOOKUP($B72,'[1]Speeches w text analysis'!$A:$G,COLUMN('[1]Speeches w text analysis'!F:F),0)</f>
        <v>5360</v>
      </c>
      <c r="P72" s="3">
        <f t="shared" si="6"/>
        <v>42.32</v>
      </c>
      <c r="Q72" s="3">
        <f t="shared" si="7"/>
        <v>2.5330812854442346</v>
      </c>
      <c r="R72" t="str">
        <f>VLOOKUP($B72,'[1]Speeches w text analysis'!$A:$G,COLUMN('[1]Speeches w text analysis'!G:G),0)</f>
        <v>enemy:13, american:10, war:10, great:9, country:7, force:6, public:6, also:6, lake:6, may:5</v>
      </c>
    </row>
    <row r="73" spans="1:18" x14ac:dyDescent="0.15">
      <c r="A73">
        <v>565</v>
      </c>
      <c r="B73" t="s">
        <v>93</v>
      </c>
      <c r="C73" s="1">
        <v>662946</v>
      </c>
      <c r="D73" s="2">
        <v>1815</v>
      </c>
      <c r="E73" s="2">
        <f t="shared" si="4"/>
        <v>1</v>
      </c>
      <c r="F73" t="s">
        <v>75</v>
      </c>
      <c r="G73">
        <v>15.1</v>
      </c>
      <c r="H73">
        <v>27</v>
      </c>
      <c r="I73">
        <v>22.9</v>
      </c>
      <c r="K73">
        <f t="shared" si="5"/>
        <v>21</v>
      </c>
      <c r="L73">
        <v>22</v>
      </c>
      <c r="M73">
        <v>1279</v>
      </c>
      <c r="N73">
        <f>VLOOKUP($B73,'[1]Speeches w text analysis'!$A:$G,COLUMN('[1]Speeches w text analysis'!E:E),0)</f>
        <v>436</v>
      </c>
      <c r="O73">
        <f>VLOOKUP($B73,'[1]Speeches w text analysis'!$A:$G,COLUMN('[1]Speeches w text analysis'!F:F),0)</f>
        <v>3432</v>
      </c>
      <c r="P73" s="3">
        <f t="shared" si="6"/>
        <v>58.136363636363633</v>
      </c>
      <c r="Q73" s="3">
        <f t="shared" si="7"/>
        <v>2.683346364347146</v>
      </c>
      <c r="R73" t="str">
        <f>VLOOKUP($B73,'[1]Speeches w text analysis'!$A:$G,COLUMN('[1]Speeches w text analysis'!G:G),0)</f>
        <v>bank:24, public:17, notes:11, specie:10, war:8, medium:8, would:7, national:7, stock:6, might:6</v>
      </c>
    </row>
    <row r="74" spans="1:18" x14ac:dyDescent="0.15">
      <c r="A74">
        <v>566</v>
      </c>
      <c r="B74" t="s">
        <v>94</v>
      </c>
      <c r="C74" s="1">
        <v>662965</v>
      </c>
      <c r="D74" s="2">
        <v>1815</v>
      </c>
      <c r="E74" s="2">
        <f t="shared" si="4"/>
        <v>2</v>
      </c>
      <c r="F74" t="s">
        <v>75</v>
      </c>
      <c r="G74">
        <v>-12.6</v>
      </c>
      <c r="H74">
        <v>35.6</v>
      </c>
      <c r="I74">
        <v>26.7</v>
      </c>
      <c r="K74">
        <f t="shared" si="5"/>
        <v>21</v>
      </c>
      <c r="L74">
        <v>10</v>
      </c>
      <c r="M74">
        <v>829</v>
      </c>
      <c r="N74">
        <f>VLOOKUP($B74,'[1]Speeches w text analysis'!$A:$G,COLUMN('[1]Speeches w text analysis'!E:E),0)</f>
        <v>385</v>
      </c>
      <c r="O74">
        <f>VLOOKUP($B74,'[1]Speeches w text analysis'!$A:$G,COLUMN('[1]Speeches w text analysis'!F:F),0)</f>
        <v>2162</v>
      </c>
      <c r="P74" s="3">
        <f t="shared" si="6"/>
        <v>82.9</v>
      </c>
      <c r="Q74" s="3">
        <f t="shared" si="7"/>
        <v>2.6079613992762365</v>
      </c>
      <c r="R74" t="str">
        <f>VLOOKUP($B74,'[1]Speeches w text analysis'!$A:$G,COLUMN('[1]Speeches w text analysis'!G:G),0)</f>
        <v>peace:7, congress:7, every:5, states:5, united:5, public:4, country:4, war:4, nation:3, national:3</v>
      </c>
    </row>
    <row r="75" spans="1:18" x14ac:dyDescent="0.15">
      <c r="A75">
        <v>567</v>
      </c>
      <c r="B75" t="s">
        <v>95</v>
      </c>
      <c r="C75" s="1">
        <v>663255</v>
      </c>
      <c r="D75" s="2">
        <v>1815</v>
      </c>
      <c r="E75" s="2">
        <f t="shared" si="4"/>
        <v>12</v>
      </c>
      <c r="F75" t="s">
        <v>75</v>
      </c>
      <c r="G75">
        <v>12.1</v>
      </c>
      <c r="H75">
        <v>26.1</v>
      </c>
      <c r="I75">
        <v>23.7</v>
      </c>
      <c r="K75">
        <f t="shared" si="5"/>
        <v>21</v>
      </c>
      <c r="L75">
        <v>54</v>
      </c>
      <c r="M75">
        <v>3186</v>
      </c>
      <c r="N75">
        <f>VLOOKUP($B75,'[1]Speeches w text analysis'!$A:$G,COLUMN('[1]Speeches w text analysis'!E:E),0)</f>
        <v>1031</v>
      </c>
      <c r="O75">
        <f>VLOOKUP($B75,'[1]Speeches w text analysis'!$A:$G,COLUMN('[1]Speeches w text analysis'!F:F),0)</f>
        <v>8562</v>
      </c>
      <c r="P75" s="3">
        <f t="shared" si="6"/>
        <v>59</v>
      </c>
      <c r="Q75" s="3">
        <f t="shared" si="7"/>
        <v>2.6873822975517889</v>
      </c>
      <c r="R75" t="str">
        <f>VLOOKUP($B75,'[1]Speeches w text analysis'!$A:$G,COLUMN('[1]Speeches w text analysis'!G:G),0)</f>
        <v>public:19, national:13, peace:12, congress:12, states:11, may:10, war:10, united:9, country:9, sum:9</v>
      </c>
    </row>
    <row r="76" spans="1:18" x14ac:dyDescent="0.15">
      <c r="A76">
        <v>568</v>
      </c>
      <c r="B76" t="s">
        <v>96</v>
      </c>
      <c r="C76" s="1">
        <v>663619</v>
      </c>
      <c r="D76" s="2">
        <v>1816</v>
      </c>
      <c r="E76" s="2">
        <f t="shared" si="4"/>
        <v>12</v>
      </c>
      <c r="F76" t="s">
        <v>75</v>
      </c>
      <c r="G76">
        <v>24.1</v>
      </c>
      <c r="H76">
        <v>21.5</v>
      </c>
      <c r="I76">
        <v>21.2</v>
      </c>
      <c r="K76">
        <f t="shared" si="5"/>
        <v>21</v>
      </c>
      <c r="L76">
        <v>72</v>
      </c>
      <c r="M76">
        <v>3370</v>
      </c>
      <c r="N76">
        <f>VLOOKUP($B76,'[1]Speeches w text analysis'!$A:$G,COLUMN('[1]Speeches w text analysis'!E:E),0)</f>
        <v>1055</v>
      </c>
      <c r="O76">
        <f>VLOOKUP($B76,'[1]Speeches w text analysis'!$A:$G,COLUMN('[1]Speeches w text analysis'!F:F),0)</f>
        <v>8943</v>
      </c>
      <c r="P76" s="3">
        <f t="shared" si="6"/>
        <v>46.805555555555557</v>
      </c>
      <c r="Q76" s="3">
        <f t="shared" si="7"/>
        <v>2.6537091988130563</v>
      </c>
      <c r="R76" t="str">
        <f>VLOOKUP($B76,'[1]Speeches w text analysis'!$A:$G,COLUMN('[1]Speeches w text analysis'!G:G),0)</f>
        <v>public:15, states:15, government:14, may:13, united:12, congress:11, treasury:10, ports:10, american:9, country:9</v>
      </c>
    </row>
    <row r="77" spans="1:18" x14ac:dyDescent="0.15">
      <c r="A77">
        <v>538</v>
      </c>
      <c r="B77" t="s">
        <v>97</v>
      </c>
      <c r="C77" s="1">
        <v>663710</v>
      </c>
      <c r="D77" s="2">
        <v>1817</v>
      </c>
      <c r="E77" s="2">
        <f t="shared" si="4"/>
        <v>3</v>
      </c>
      <c r="F77" t="s">
        <v>98</v>
      </c>
      <c r="G77">
        <v>43.7</v>
      </c>
      <c r="H77">
        <v>14</v>
      </c>
      <c r="I77">
        <v>15.9</v>
      </c>
      <c r="K77">
        <f t="shared" si="5"/>
        <v>14</v>
      </c>
      <c r="L77">
        <v>123</v>
      </c>
      <c r="M77">
        <v>3379</v>
      </c>
      <c r="N77">
        <f>VLOOKUP($B77,'[1]Speeches w text analysis'!$A:$G,COLUMN('[1]Speeches w text analysis'!E:E),0)</f>
        <v>983</v>
      </c>
      <c r="O77">
        <f>VLOOKUP($B77,'[1]Speeches w text analysis'!$A:$G,COLUMN('[1]Speeches w text analysis'!F:F),0)</f>
        <v>8655</v>
      </c>
      <c r="P77" s="3">
        <f t="shared" si="6"/>
        <v>27.471544715447155</v>
      </c>
      <c r="Q77" s="3">
        <f t="shared" si="7"/>
        <v>2.5614087007990531</v>
      </c>
      <c r="R77" t="str">
        <f>VLOOKUP($B77,'[1]Speeches w text analysis'!$A:$G,COLUMN('[1]Speeches w text analysis'!G:G),0)</f>
        <v>great:21, government:21, states:20, people:15, every:14, us:14, united:13, may:10, union:10, war:10</v>
      </c>
    </row>
    <row r="78" spans="1:18" x14ac:dyDescent="0.15">
      <c r="A78">
        <v>569</v>
      </c>
      <c r="B78" t="s">
        <v>99</v>
      </c>
      <c r="C78" s="1">
        <v>663709</v>
      </c>
      <c r="D78" s="2">
        <v>1817</v>
      </c>
      <c r="E78" s="2">
        <f t="shared" si="4"/>
        <v>3</v>
      </c>
      <c r="F78" t="s">
        <v>75</v>
      </c>
      <c r="G78">
        <v>2.6</v>
      </c>
      <c r="H78">
        <v>29.8</v>
      </c>
      <c r="I78">
        <v>24.5</v>
      </c>
      <c r="K78">
        <f t="shared" si="5"/>
        <v>21</v>
      </c>
      <c r="L78">
        <v>12</v>
      </c>
      <c r="M78">
        <v>813</v>
      </c>
      <c r="N78">
        <f>VLOOKUP($B78,'[1]Speeches w text analysis'!$A:$G,COLUMN('[1]Speeches w text analysis'!E:E),0)</f>
        <v>288</v>
      </c>
      <c r="O78">
        <f>VLOOKUP($B78,'[1]Speeches w text analysis'!$A:$G,COLUMN('[1]Speeches w text analysis'!F:F),0)</f>
        <v>2135</v>
      </c>
      <c r="P78" s="3">
        <f t="shared" si="6"/>
        <v>67.75</v>
      </c>
      <c r="Q78" s="3">
        <f t="shared" si="7"/>
        <v>2.6260762607626078</v>
      </c>
      <c r="R78" t="str">
        <f>VLOOKUP($B78,'[1]Speeches w text analysis'!$A:$G,COLUMN('[1]Speeches w text analysis'!G:G),0)</f>
        <v>power:14, constitution:12, states:10, powers:9, general:9, congress:8, would:6, bill:5, united:5, laws:5</v>
      </c>
    </row>
    <row r="79" spans="1:18" x14ac:dyDescent="0.15">
      <c r="A79">
        <v>539</v>
      </c>
      <c r="B79" t="s">
        <v>100</v>
      </c>
      <c r="C79" s="1">
        <v>663983</v>
      </c>
      <c r="D79" s="2">
        <v>1817</v>
      </c>
      <c r="E79" s="2">
        <f t="shared" si="4"/>
        <v>12</v>
      </c>
      <c r="F79" t="s">
        <v>98</v>
      </c>
      <c r="G79">
        <v>45.3</v>
      </c>
      <c r="H79">
        <v>15.4</v>
      </c>
      <c r="I79">
        <v>17.100000000000001</v>
      </c>
      <c r="K79">
        <f t="shared" si="5"/>
        <v>15.4</v>
      </c>
      <c r="L79">
        <v>132</v>
      </c>
      <c r="M79">
        <v>4447</v>
      </c>
      <c r="N79">
        <f>VLOOKUP($B79,'[1]Speeches w text analysis'!$A:$G,COLUMN('[1]Speeches w text analysis'!E:E),0)</f>
        <v>1170</v>
      </c>
      <c r="O79">
        <f>VLOOKUP($B79,'[1]Speeches w text analysis'!$A:$G,COLUMN('[1]Speeches w text analysis'!F:F),0)</f>
        <v>11434</v>
      </c>
      <c r="P79" s="3">
        <f t="shared" si="6"/>
        <v>33.689393939393938</v>
      </c>
      <c r="Q79" s="3">
        <f t="shared" si="7"/>
        <v>2.5711715763436023</v>
      </c>
      <c r="R79" t="str">
        <f>VLOOKUP($B79,'[1]Speeches w text analysis'!$A:$G,COLUMN('[1]Speeches w text analysis'!G:G),0)</f>
        <v>states:26, may:25, public:22, congress:18, united:17, great:15, government:15, made:15, million:14, state:13</v>
      </c>
    </row>
    <row r="80" spans="1:18" x14ac:dyDescent="0.15">
      <c r="A80">
        <v>540</v>
      </c>
      <c r="B80" t="s">
        <v>101</v>
      </c>
      <c r="C80" s="1">
        <v>664332</v>
      </c>
      <c r="D80" s="2">
        <v>1818</v>
      </c>
      <c r="E80" s="2">
        <f t="shared" si="4"/>
        <v>11</v>
      </c>
      <c r="F80" t="s">
        <v>98</v>
      </c>
      <c r="G80">
        <v>33.799999999999997</v>
      </c>
      <c r="H80">
        <v>17.8</v>
      </c>
      <c r="I80">
        <v>18.2</v>
      </c>
      <c r="K80">
        <f t="shared" si="5"/>
        <v>17.8</v>
      </c>
      <c r="L80">
        <v>118</v>
      </c>
      <c r="M80">
        <v>4379</v>
      </c>
      <c r="N80">
        <f>VLOOKUP($B80,'[1]Speeches w text analysis'!$A:$G,COLUMN('[1]Speeches w text analysis'!E:E),0)</f>
        <v>1185</v>
      </c>
      <c r="O80">
        <f>VLOOKUP($B80,'[1]Speeches w text analysis'!$A:$G,COLUMN('[1]Speeches w text analysis'!F:F),0)</f>
        <v>11606</v>
      </c>
      <c r="P80" s="3">
        <f t="shared" si="6"/>
        <v>37.110169491525426</v>
      </c>
      <c r="Q80" s="3">
        <f t="shared" si="7"/>
        <v>2.6503767983557891</v>
      </c>
      <c r="R80" t="str">
        <f>VLOOKUP($B80,'[1]Speeches w text analysis'!$A:$G,COLUMN('[1]Speeches w text analysis'!G:G),0)</f>
        <v>spain:26, states:25, government:24, united:23, great:14, state:13, congress:13, every:11, savages:11, made:11</v>
      </c>
    </row>
    <row r="81" spans="1:18" x14ac:dyDescent="0.15">
      <c r="A81">
        <v>541</v>
      </c>
      <c r="B81" t="s">
        <v>102</v>
      </c>
      <c r="C81" s="1">
        <v>664718</v>
      </c>
      <c r="D81" s="2">
        <v>1819</v>
      </c>
      <c r="E81" s="2">
        <f t="shared" si="4"/>
        <v>12</v>
      </c>
      <c r="F81" t="s">
        <v>98</v>
      </c>
      <c r="G81">
        <v>44.3</v>
      </c>
      <c r="H81">
        <v>15.8</v>
      </c>
      <c r="I81">
        <v>17.100000000000001</v>
      </c>
      <c r="K81">
        <f t="shared" si="5"/>
        <v>15.8</v>
      </c>
      <c r="L81">
        <v>134</v>
      </c>
      <c r="M81">
        <v>4711</v>
      </c>
      <c r="N81">
        <f>VLOOKUP($B81,'[1]Speeches w text analysis'!$A:$G,COLUMN('[1]Speeches w text analysis'!E:E),0)</f>
        <v>1139</v>
      </c>
      <c r="O81">
        <f>VLOOKUP($B81,'[1]Speeches w text analysis'!$A:$G,COLUMN('[1]Speeches w text analysis'!F:F),0)</f>
        <v>12241</v>
      </c>
      <c r="P81" s="3">
        <f t="shared" si="6"/>
        <v>35.156716417910445</v>
      </c>
      <c r="Q81" s="3">
        <f t="shared" si="7"/>
        <v>2.5983867544045851</v>
      </c>
      <c r="R81" t="str">
        <f>VLOOKUP($B81,'[1]Speeches w text analysis'!$A:$G,COLUMN('[1]Speeches w text analysis'!G:G),0)</f>
        <v>states:32, spain:31, united:31, government:30, treaty:30, may:16, would:14, minister:14, great:13, ratified:10</v>
      </c>
    </row>
    <row r="82" spans="1:18" x14ac:dyDescent="0.15">
      <c r="A82">
        <v>542</v>
      </c>
      <c r="B82" t="s">
        <v>103</v>
      </c>
      <c r="C82" s="1">
        <v>665061</v>
      </c>
      <c r="D82" s="2">
        <v>1820</v>
      </c>
      <c r="E82" s="2">
        <f t="shared" si="4"/>
        <v>11</v>
      </c>
      <c r="F82" t="s">
        <v>98</v>
      </c>
      <c r="G82">
        <v>39.700000000000003</v>
      </c>
      <c r="H82">
        <v>17.600000000000001</v>
      </c>
      <c r="I82">
        <v>18.2</v>
      </c>
      <c r="K82">
        <f t="shared" si="5"/>
        <v>17.600000000000001</v>
      </c>
      <c r="L82">
        <v>88</v>
      </c>
      <c r="M82">
        <v>3464</v>
      </c>
      <c r="N82">
        <f>VLOOKUP($B82,'[1]Speeches w text analysis'!$A:$G,COLUMN('[1]Speeches w text analysis'!E:E),0)</f>
        <v>1021</v>
      </c>
      <c r="O82">
        <f>VLOOKUP($B82,'[1]Speeches w text analysis'!$A:$G,COLUMN('[1]Speeches w text analysis'!F:F),0)</f>
        <v>8885</v>
      </c>
      <c r="P82" s="3">
        <f t="shared" si="6"/>
        <v>39.363636363636367</v>
      </c>
      <c r="Q82" s="3">
        <f t="shared" si="7"/>
        <v>2.5649538106235568</v>
      </c>
      <c r="R82" t="str">
        <f>VLOOKUP($B82,'[1]Speeches w text analysis'!$A:$G,COLUMN('[1]Speeches w text analysis'!G:G),0)</f>
        <v>great:22, states:16, united:16, government:16, made:16, every:11, may:11, would:10, congress:10, public:9</v>
      </c>
    </row>
    <row r="83" spans="1:18" x14ac:dyDescent="0.15">
      <c r="A83">
        <v>543</v>
      </c>
      <c r="B83" t="s">
        <v>104</v>
      </c>
      <c r="C83" s="1">
        <v>665172</v>
      </c>
      <c r="D83" s="2">
        <v>1821</v>
      </c>
      <c r="E83" s="2">
        <f t="shared" si="4"/>
        <v>3</v>
      </c>
      <c r="F83" t="s">
        <v>98</v>
      </c>
      <c r="G83">
        <v>45.9</v>
      </c>
      <c r="H83">
        <v>15.2</v>
      </c>
      <c r="I83">
        <v>17.100000000000001</v>
      </c>
      <c r="K83">
        <f t="shared" si="5"/>
        <v>15.2</v>
      </c>
      <c r="L83">
        <v>133</v>
      </c>
      <c r="M83">
        <v>4482</v>
      </c>
      <c r="N83">
        <f>VLOOKUP($B83,'[1]Speeches w text analysis'!$A:$G,COLUMN('[1]Speeches w text analysis'!E:E),0)</f>
        <v>1200</v>
      </c>
      <c r="O83">
        <f>VLOOKUP($B83,'[1]Speeches w text analysis'!$A:$G,COLUMN('[1]Speeches w text analysis'!F:F),0)</f>
        <v>11146</v>
      </c>
      <c r="P83" s="3">
        <f t="shared" si="6"/>
        <v>33.699248120300751</v>
      </c>
      <c r="Q83" s="3">
        <f t="shared" si="7"/>
        <v>2.4868362338241856</v>
      </c>
      <c r="R83" t="str">
        <f>VLOOKUP($B83,'[1]Speeches w text analysis'!$A:$G,COLUMN('[1]Speeches w text analysis'!G:G),0)</f>
        <v>great:29, states:20, would:18, united:16, war:16, may:15, made:15, every:13, government:12, force:11</v>
      </c>
    </row>
    <row r="84" spans="1:18" x14ac:dyDescent="0.15">
      <c r="A84">
        <v>532</v>
      </c>
      <c r="B84" t="s">
        <v>105</v>
      </c>
      <c r="C84" s="1">
        <v>665293</v>
      </c>
      <c r="D84" s="2">
        <v>1821</v>
      </c>
      <c r="E84" s="2">
        <f t="shared" si="4"/>
        <v>7</v>
      </c>
      <c r="F84" t="s">
        <v>106</v>
      </c>
      <c r="G84">
        <v>57.4</v>
      </c>
      <c r="H84">
        <v>10.8</v>
      </c>
      <c r="I84">
        <v>13</v>
      </c>
      <c r="K84">
        <f t="shared" si="5"/>
        <v>10.8</v>
      </c>
      <c r="L84">
        <v>20</v>
      </c>
      <c r="M84">
        <v>447</v>
      </c>
      <c r="N84">
        <f>VLOOKUP($B84,'[1]Speeches w text analysis'!$A:$G,COLUMN('[1]Speeches w text analysis'!E:E),0)</f>
        <v>220</v>
      </c>
      <c r="O84">
        <f>VLOOKUP($B84,'[1]Speeches w text analysis'!$A:$G,COLUMN('[1]Speeches w text analysis'!F:F),0)</f>
        <v>1043</v>
      </c>
      <c r="P84" s="3">
        <f t="shared" si="6"/>
        <v>22.35</v>
      </c>
      <c r="Q84" s="3">
        <f t="shared" si="7"/>
        <v>2.3333333333333335</v>
      </c>
      <c r="R84" t="str">
        <f>VLOOKUP($B84,'[1]Speeches w text analysis'!$A:$G,COLUMN('[1]Speeches w text analysis'!G:G),0)</f>
        <v>independence:5, freedom:5, equal:4, would:4, world:3, often:3, liberty:3, mankind:3, america:3, shield:2</v>
      </c>
    </row>
    <row r="85" spans="1:18" x14ac:dyDescent="0.15">
      <c r="A85">
        <v>544</v>
      </c>
      <c r="B85" t="s">
        <v>107</v>
      </c>
      <c r="C85" s="1">
        <v>665445</v>
      </c>
      <c r="D85" s="2">
        <v>1821</v>
      </c>
      <c r="E85" s="2">
        <f t="shared" si="4"/>
        <v>12</v>
      </c>
      <c r="F85" t="s">
        <v>98</v>
      </c>
      <c r="G85">
        <v>43.7</v>
      </c>
      <c r="H85">
        <v>16</v>
      </c>
      <c r="I85">
        <v>17.100000000000001</v>
      </c>
      <c r="K85">
        <f t="shared" si="5"/>
        <v>16</v>
      </c>
      <c r="L85">
        <v>168</v>
      </c>
      <c r="M85">
        <v>5859</v>
      </c>
      <c r="N85">
        <f>VLOOKUP($B85,'[1]Speeches w text analysis'!$A:$G,COLUMN('[1]Speeches w text analysis'!E:E),0)</f>
        <v>1269</v>
      </c>
      <c r="O85">
        <f>VLOOKUP($B85,'[1]Speeches w text analysis'!$A:$G,COLUMN('[1]Speeches w text analysis'!F:F),0)</f>
        <v>15103</v>
      </c>
      <c r="P85" s="3">
        <f t="shared" si="6"/>
        <v>34.875</v>
      </c>
      <c r="Q85" s="3">
        <f t="shared" si="7"/>
        <v>2.5777436422597715</v>
      </c>
      <c r="R85" t="str">
        <f>VLOOKUP($B85,'[1]Speeches w text analysis'!$A:$G,COLUMN('[1]Speeches w text analysis'!G:G),0)</f>
        <v>states:34, united:34, would:24, vessels:23, government:21, every:19, may:18, revenue:18, powers:18, great:15</v>
      </c>
    </row>
    <row r="86" spans="1:18" x14ac:dyDescent="0.15">
      <c r="A86">
        <v>545</v>
      </c>
      <c r="B86" t="s">
        <v>108</v>
      </c>
      <c r="C86" s="1">
        <v>665810</v>
      </c>
      <c r="D86" s="2">
        <v>1822</v>
      </c>
      <c r="E86" s="2">
        <f t="shared" si="4"/>
        <v>12</v>
      </c>
      <c r="F86" t="s">
        <v>98</v>
      </c>
      <c r="G86">
        <v>41.6</v>
      </c>
      <c r="H86">
        <v>16.899999999999999</v>
      </c>
      <c r="I86">
        <v>18.2</v>
      </c>
      <c r="K86">
        <f t="shared" si="5"/>
        <v>16.899999999999999</v>
      </c>
      <c r="L86">
        <v>129</v>
      </c>
      <c r="M86">
        <v>4765</v>
      </c>
      <c r="N86">
        <f>VLOOKUP($B86,'[1]Speeches w text analysis'!$A:$G,COLUMN('[1]Speeches w text analysis'!E:E),0)</f>
        <v>1207</v>
      </c>
      <c r="O86">
        <f>VLOOKUP($B86,'[1]Speeches w text analysis'!$A:$G,COLUMN('[1]Speeches w text analysis'!F:F),0)</f>
        <v>12256</v>
      </c>
      <c r="P86" s="3">
        <f t="shared" si="6"/>
        <v>36.937984496124031</v>
      </c>
      <c r="Q86" s="3">
        <f t="shared" si="7"/>
        <v>2.5720881427072402</v>
      </c>
      <c r="R86" t="str">
        <f>VLOOKUP($B86,'[1]Speeches w text analysis'!$A:$G,COLUMN('[1]Speeches w text analysis'!G:G),0)</f>
        <v>great:26, states:25, united:19, act:17, may:16, last:15, congress:15, war:14, every:12, session:11</v>
      </c>
    </row>
    <row r="87" spans="1:18" x14ac:dyDescent="0.15">
      <c r="A87">
        <v>546</v>
      </c>
      <c r="B87" t="s">
        <v>109</v>
      </c>
      <c r="C87" s="1">
        <v>666174</v>
      </c>
      <c r="D87" s="2">
        <v>1823</v>
      </c>
      <c r="E87" s="2">
        <f t="shared" si="4"/>
        <v>12</v>
      </c>
      <c r="F87" t="s">
        <v>98</v>
      </c>
      <c r="G87">
        <v>38.9</v>
      </c>
      <c r="H87">
        <v>15.8</v>
      </c>
      <c r="I87">
        <v>17.100000000000001</v>
      </c>
      <c r="K87">
        <f t="shared" si="5"/>
        <v>15.8</v>
      </c>
      <c r="L87">
        <v>204</v>
      </c>
      <c r="M87">
        <v>6423</v>
      </c>
      <c r="N87">
        <f>VLOOKUP($B87,'[1]Speeches w text analysis'!$A:$G,COLUMN('[1]Speeches w text analysis'!E:E),0)</f>
        <v>1510</v>
      </c>
      <c r="O87">
        <f>VLOOKUP($B87,'[1]Speeches w text analysis'!$A:$G,COLUMN('[1]Speeches w text analysis'!F:F),0)</f>
        <v>16476</v>
      </c>
      <c r="P87" s="3">
        <f t="shared" si="6"/>
        <v>31.485294117647058</v>
      </c>
      <c r="Q87" s="3">
        <f t="shared" si="7"/>
        <v>2.5651564689397479</v>
      </c>
      <c r="R87" t="str">
        <f>VLOOKUP($B87,'[1]Speeches w text analysis'!$A:$G,COLUMN('[1]Speeches w text analysis'!G:G),0)</f>
        <v>states:34, government:25, united:24, made:22, great:21, would:18, congress:17, may:16, last:16, department:16</v>
      </c>
    </row>
    <row r="88" spans="1:18" x14ac:dyDescent="0.15">
      <c r="A88">
        <v>547</v>
      </c>
      <c r="B88" t="s">
        <v>110</v>
      </c>
      <c r="C88" s="1">
        <v>666545</v>
      </c>
      <c r="D88" s="2">
        <v>1824</v>
      </c>
      <c r="E88" s="2">
        <f t="shared" si="4"/>
        <v>12</v>
      </c>
      <c r="F88" t="s">
        <v>98</v>
      </c>
      <c r="G88">
        <v>46.6</v>
      </c>
      <c r="H88">
        <v>14.9</v>
      </c>
      <c r="I88">
        <v>17.100000000000001</v>
      </c>
      <c r="K88">
        <f t="shared" si="5"/>
        <v>14.9</v>
      </c>
      <c r="L88">
        <v>257</v>
      </c>
      <c r="M88">
        <v>8444</v>
      </c>
      <c r="N88">
        <f>VLOOKUP($B88,'[1]Speeches w text analysis'!$A:$G,COLUMN('[1]Speeches w text analysis'!E:E),0)</f>
        <v>1668</v>
      </c>
      <c r="O88">
        <f>VLOOKUP($B88,'[1]Speeches w text analysis'!$A:$G,COLUMN('[1]Speeches w text analysis'!F:F),0)</f>
        <v>21883</v>
      </c>
      <c r="P88" s="3">
        <f t="shared" si="6"/>
        <v>32.856031128404666</v>
      </c>
      <c r="Q88" s="3">
        <f t="shared" si="7"/>
        <v>2.5915442918048317</v>
      </c>
      <c r="R88" t="str">
        <f>VLOOKUP($B88,'[1]Speeches w text analysis'!$A:$G,COLUMN('[1]Speeches w text analysis'!G:G),0)</f>
        <v>states:35, great:34, every:32, may:31, government:25, made:25, governments:23, would:22, public:22, war:21</v>
      </c>
    </row>
    <row r="89" spans="1:18" x14ac:dyDescent="0.15">
      <c r="A89">
        <v>533</v>
      </c>
      <c r="B89" t="s">
        <v>111</v>
      </c>
      <c r="C89" s="1">
        <v>666632</v>
      </c>
      <c r="D89" s="2">
        <v>1825</v>
      </c>
      <c r="E89" s="2">
        <f t="shared" si="4"/>
        <v>3</v>
      </c>
      <c r="F89" t="s">
        <v>106</v>
      </c>
      <c r="G89">
        <v>32.6</v>
      </c>
      <c r="H89">
        <v>18.2</v>
      </c>
      <c r="I89">
        <v>19.3</v>
      </c>
      <c r="K89">
        <f t="shared" si="5"/>
        <v>18.2</v>
      </c>
      <c r="L89">
        <v>76</v>
      </c>
      <c r="M89">
        <v>2917</v>
      </c>
      <c r="N89">
        <f>VLOOKUP($B89,'[1]Speeches w text analysis'!$A:$G,COLUMN('[1]Speeches w text analysis'!E:E),0)</f>
        <v>963</v>
      </c>
      <c r="O89">
        <f>VLOOKUP($B89,'[1]Speeches w text analysis'!$A:$G,COLUMN('[1]Speeches w text analysis'!F:F),0)</f>
        <v>7612</v>
      </c>
      <c r="P89" s="3">
        <f t="shared" si="6"/>
        <v>38.381578947368418</v>
      </c>
      <c r="Q89" s="3">
        <f t="shared" si="7"/>
        <v>2.6095303393897842</v>
      </c>
      <c r="R89" t="str">
        <f>VLOOKUP($B89,'[1]Speeches w text analysis'!$A:$G,COLUMN('[1]Speeches w text analysis'!G:G),0)</f>
        <v>union:20, government:17, upon:16, rights:10, public:9, great:9, country:9, peace:9, nation:8, first:8</v>
      </c>
    </row>
    <row r="90" spans="1:18" x14ac:dyDescent="0.15">
      <c r="A90">
        <v>534</v>
      </c>
      <c r="B90" t="s">
        <v>112</v>
      </c>
      <c r="C90" s="1">
        <v>666909</v>
      </c>
      <c r="D90" s="2">
        <v>1825</v>
      </c>
      <c r="E90" s="2">
        <f t="shared" si="4"/>
        <v>12</v>
      </c>
      <c r="F90" t="s">
        <v>106</v>
      </c>
      <c r="G90">
        <v>28.9</v>
      </c>
      <c r="H90">
        <v>19.600000000000001</v>
      </c>
      <c r="I90">
        <v>19.3</v>
      </c>
      <c r="K90">
        <f t="shared" si="5"/>
        <v>19.600000000000001</v>
      </c>
      <c r="L90">
        <v>214</v>
      </c>
      <c r="M90">
        <v>9088</v>
      </c>
      <c r="N90">
        <f>VLOOKUP($B90,'[1]Speeches w text analysis'!$A:$G,COLUMN('[1]Speeches w text analysis'!E:E),0)</f>
        <v>2040</v>
      </c>
      <c r="O90">
        <f>VLOOKUP($B90,'[1]Speeches w text analysis'!$A:$G,COLUMN('[1]Speeches w text analysis'!F:F),0)</f>
        <v>23370</v>
      </c>
      <c r="P90" s="3">
        <f t="shared" si="6"/>
        <v>42.467289719626166</v>
      </c>
      <c r="Q90" s="3">
        <f t="shared" si="7"/>
        <v>2.5715228873239435</v>
      </c>
      <c r="R90" t="str">
        <f>VLOOKUP($B90,'[1]Speeches w text analysis'!$A:$G,COLUMN('[1]Speeches w text analysis'!G:G),0)</f>
        <v>upon:44, congress:36, states:30, may:29, last:25, united:24, public:23, improvement:22, nations:21, first:20</v>
      </c>
    </row>
    <row r="91" spans="1:18" x14ac:dyDescent="0.15">
      <c r="A91">
        <v>535</v>
      </c>
      <c r="B91" t="s">
        <v>113</v>
      </c>
      <c r="C91" s="1">
        <v>667273</v>
      </c>
      <c r="D91" s="2">
        <v>1826</v>
      </c>
      <c r="E91" s="2">
        <f t="shared" si="4"/>
        <v>12</v>
      </c>
      <c r="F91" t="s">
        <v>106</v>
      </c>
      <c r="G91">
        <v>29.1</v>
      </c>
      <c r="H91">
        <v>19.600000000000001</v>
      </c>
      <c r="I91">
        <v>19.3</v>
      </c>
      <c r="K91">
        <f t="shared" si="5"/>
        <v>19.600000000000001</v>
      </c>
      <c r="L91">
        <v>193</v>
      </c>
      <c r="M91">
        <v>7848</v>
      </c>
      <c r="N91">
        <f>VLOOKUP($B91,'[1]Speeches w text analysis'!$A:$G,COLUMN('[1]Speeches w text analysis'!E:E),0)</f>
        <v>1754</v>
      </c>
      <c r="O91">
        <f>VLOOKUP($B91,'[1]Speeches w text analysis'!$A:$G,COLUMN('[1]Speeches w text analysis'!F:F),0)</f>
        <v>20067</v>
      </c>
      <c r="P91" s="3">
        <f t="shared" si="6"/>
        <v>40.663212435233163</v>
      </c>
      <c r="Q91" s="3">
        <f t="shared" si="7"/>
        <v>2.5569571865443423</v>
      </c>
      <c r="R91" t="str">
        <f>VLOOKUP($B91,'[1]Speeches w text analysis'!$A:$G,COLUMN('[1]Speeches w text analysis'!G:G),0)</f>
        <v>states:41, upon:40, united:39, congress:36, last:32, year:27, act:24, may:22, duties:21, years:21</v>
      </c>
    </row>
    <row r="92" spans="1:18" x14ac:dyDescent="0.15">
      <c r="A92">
        <v>536</v>
      </c>
      <c r="B92" t="s">
        <v>114</v>
      </c>
      <c r="C92" s="1">
        <v>667637</v>
      </c>
      <c r="D92" s="2">
        <v>1827</v>
      </c>
      <c r="E92" s="2">
        <f t="shared" si="4"/>
        <v>12</v>
      </c>
      <c r="F92" t="s">
        <v>106</v>
      </c>
      <c r="G92">
        <v>29.2</v>
      </c>
      <c r="H92">
        <v>19.5</v>
      </c>
      <c r="I92">
        <v>19.3</v>
      </c>
      <c r="K92">
        <f t="shared" si="5"/>
        <v>19.5</v>
      </c>
      <c r="L92">
        <v>169</v>
      </c>
      <c r="M92">
        <v>7058</v>
      </c>
      <c r="N92">
        <f>VLOOKUP($B92,'[1]Speeches w text analysis'!$A:$G,COLUMN('[1]Speeches w text analysis'!E:E),0)</f>
        <v>1740</v>
      </c>
      <c r="O92">
        <f>VLOOKUP($B92,'[1]Speeches w text analysis'!$A:$G,COLUMN('[1]Speeches w text analysis'!F:F),0)</f>
        <v>18043</v>
      </c>
      <c r="P92" s="3">
        <f t="shared" si="6"/>
        <v>41.763313609467453</v>
      </c>
      <c r="Q92" s="3">
        <f t="shared" si="7"/>
        <v>2.5563899121564182</v>
      </c>
      <c r="R92" t="str">
        <f>VLOOKUP($B92,'[1]Speeches w text analysis'!$A:$G,COLUMN('[1]Speeches w text analysis'!G:G),0)</f>
        <v>upon:37, states:34, united:30, congress:29, may:19, public:19, act:18, government:18, year:16, great:15</v>
      </c>
    </row>
    <row r="93" spans="1:18" x14ac:dyDescent="0.15">
      <c r="A93">
        <v>537</v>
      </c>
      <c r="B93" t="s">
        <v>115</v>
      </c>
      <c r="C93" s="1">
        <v>668001</v>
      </c>
      <c r="D93" s="2">
        <v>1828</v>
      </c>
      <c r="E93" s="2">
        <f t="shared" si="4"/>
        <v>12</v>
      </c>
      <c r="F93" t="s">
        <v>106</v>
      </c>
      <c r="G93">
        <v>34.4</v>
      </c>
      <c r="H93">
        <v>17.5</v>
      </c>
      <c r="I93">
        <v>18.2</v>
      </c>
      <c r="K93">
        <f t="shared" si="5"/>
        <v>17.5</v>
      </c>
      <c r="L93">
        <v>203</v>
      </c>
      <c r="M93">
        <v>7391</v>
      </c>
      <c r="N93">
        <f>VLOOKUP($B93,'[1]Speeches w text analysis'!$A:$G,COLUMN('[1]Speeches w text analysis'!E:E),0)</f>
        <v>1734</v>
      </c>
      <c r="O93">
        <f>VLOOKUP($B93,'[1]Speeches w text analysis'!$A:$G,COLUMN('[1]Speeches w text analysis'!F:F),0)</f>
        <v>18986</v>
      </c>
      <c r="P93" s="3">
        <f t="shared" si="6"/>
        <v>36.408866995073893</v>
      </c>
      <c r="Q93" s="3">
        <f t="shared" si="7"/>
        <v>2.568799891760249</v>
      </c>
      <c r="R93" t="str">
        <f>VLOOKUP($B93,'[1]Speeches w text analysis'!$A:$G,COLUMN('[1]Speeches w text analysis'!G:G),0)</f>
        <v>upon:38, states:33, congress:30, great:30, united:26, year:22, last:21, may:19, one:19, union:17</v>
      </c>
    </row>
    <row r="94" spans="1:18" x14ac:dyDescent="0.15">
      <c r="A94">
        <v>519</v>
      </c>
      <c r="B94" t="s">
        <v>116</v>
      </c>
      <c r="C94" s="1">
        <v>668093</v>
      </c>
      <c r="D94" s="2">
        <v>1829</v>
      </c>
      <c r="E94" s="2">
        <f t="shared" si="4"/>
        <v>3</v>
      </c>
      <c r="F94" t="s">
        <v>117</v>
      </c>
      <c r="G94">
        <v>25.8</v>
      </c>
      <c r="H94">
        <v>20.8</v>
      </c>
      <c r="I94">
        <v>20.3</v>
      </c>
      <c r="K94">
        <f t="shared" si="5"/>
        <v>20.8</v>
      </c>
      <c r="L94">
        <v>25</v>
      </c>
      <c r="M94">
        <v>1128</v>
      </c>
      <c r="N94">
        <f>VLOOKUP($B94,'[1]Speeches w text analysis'!$A:$G,COLUMN('[1]Speeches w text analysis'!E:E),0)</f>
        <v>502</v>
      </c>
      <c r="O94">
        <f>VLOOKUP($B94,'[1]Speeches w text analysis'!$A:$G,COLUMN('[1]Speeches w text analysis'!F:F),0)</f>
        <v>2938</v>
      </c>
      <c r="P94" s="3">
        <f t="shared" si="6"/>
        <v>45.12</v>
      </c>
      <c r="Q94" s="3">
        <f t="shared" si="7"/>
        <v>2.604609929078014</v>
      </c>
      <c r="R94" t="str">
        <f>VLOOKUP($B94,'[1]Speeches w text analysis'!$A:$G,COLUMN('[1]Speeches w text analysis'!G:G),0)</f>
        <v>public:8, shall:6, government:6, power:5, may:4, national:4, people:4, whose:3, rights:3, service:3</v>
      </c>
    </row>
    <row r="95" spans="1:18" x14ac:dyDescent="0.15">
      <c r="A95">
        <v>520</v>
      </c>
      <c r="B95" t="s">
        <v>118</v>
      </c>
      <c r="C95" s="1">
        <v>668161</v>
      </c>
      <c r="D95" s="2">
        <v>1829</v>
      </c>
      <c r="E95" s="2">
        <f t="shared" si="4"/>
        <v>5</v>
      </c>
      <c r="F95" t="s">
        <v>117</v>
      </c>
      <c r="G95">
        <v>-64.099999999999994</v>
      </c>
      <c r="H95">
        <v>55.4</v>
      </c>
      <c r="I95">
        <v>33.4</v>
      </c>
      <c r="K95">
        <f t="shared" si="5"/>
        <v>21</v>
      </c>
      <c r="L95">
        <v>4</v>
      </c>
      <c r="M95">
        <v>401</v>
      </c>
      <c r="N95">
        <f>VLOOKUP($B95,'[1]Speeches w text analysis'!$A:$G,COLUMN('[1]Speeches w text analysis'!E:E),0)</f>
        <v>152</v>
      </c>
      <c r="O95">
        <f>VLOOKUP($B95,'[1]Speeches w text analysis'!$A:$G,COLUMN('[1]Speeches w text analysis'!F:F),0)</f>
        <v>1046</v>
      </c>
      <c r="P95" s="3">
        <f t="shared" si="6"/>
        <v>100.25</v>
      </c>
      <c r="Q95" s="3">
        <f t="shared" si="7"/>
        <v>2.6084788029925186</v>
      </c>
      <c r="R95" t="str">
        <f>VLOOKUP($B95,'[1]Speeches w text analysis'!$A:$G,COLUMN('[1]Speeches w text analysis'!G:G),0)</f>
        <v>states:14, united:14, vessels:7, tonnage:5, duties:5, said:4, discriminating:4, president:4, shall:4, belonging:3</v>
      </c>
    </row>
    <row r="96" spans="1:18" x14ac:dyDescent="0.15">
      <c r="A96">
        <v>521</v>
      </c>
      <c r="B96" t="s">
        <v>119</v>
      </c>
      <c r="C96" s="1">
        <v>668372</v>
      </c>
      <c r="D96" s="2">
        <v>1829</v>
      </c>
      <c r="E96" s="2">
        <f t="shared" si="4"/>
        <v>12</v>
      </c>
      <c r="F96" t="s">
        <v>117</v>
      </c>
      <c r="G96">
        <v>36.5</v>
      </c>
      <c r="H96">
        <v>16.7</v>
      </c>
      <c r="I96">
        <v>18.2</v>
      </c>
      <c r="K96">
        <f t="shared" si="5"/>
        <v>16.7</v>
      </c>
      <c r="L96">
        <v>308</v>
      </c>
      <c r="M96">
        <v>10568</v>
      </c>
      <c r="N96">
        <f>VLOOKUP($B96,'[1]Speeches w text analysis'!$A:$G,COLUMN('[1]Speeches w text analysis'!E:E),0)</f>
        <v>2226</v>
      </c>
      <c r="O96">
        <f>VLOOKUP($B96,'[1]Speeches w text analysis'!$A:$G,COLUMN('[1]Speeches w text analysis'!F:F),0)</f>
        <v>27314</v>
      </c>
      <c r="P96" s="3">
        <f t="shared" si="6"/>
        <v>34.311688311688314</v>
      </c>
      <c r="Q96" s="3">
        <f t="shared" si="7"/>
        <v>2.5845950037850112</v>
      </c>
      <c r="R96" t="str">
        <f>VLOOKUP($B96,'[1]Speeches w text analysis'!$A:$G,COLUMN('[1]Speeches w text analysis'!G:G),0)</f>
        <v>government:58, may:49, states:46, would:40, upon:37, public:28, people:23, united:23, state:22, great:22</v>
      </c>
    </row>
    <row r="97" spans="1:18" x14ac:dyDescent="0.15">
      <c r="A97">
        <v>522</v>
      </c>
      <c r="B97" t="s">
        <v>120</v>
      </c>
      <c r="C97" s="1">
        <v>668673</v>
      </c>
      <c r="D97" s="2">
        <v>1830</v>
      </c>
      <c r="E97" s="2">
        <f t="shared" si="4"/>
        <v>10</v>
      </c>
      <c r="F97" t="s">
        <v>117</v>
      </c>
      <c r="G97">
        <v>-134.4</v>
      </c>
      <c r="H97">
        <v>84.5</v>
      </c>
      <c r="I97">
        <v>39.299999999999997</v>
      </c>
      <c r="K97">
        <f t="shared" si="5"/>
        <v>21</v>
      </c>
      <c r="L97">
        <v>2</v>
      </c>
      <c r="M97">
        <v>816</v>
      </c>
      <c r="N97">
        <f>VLOOKUP($B97,'[1]Speeches w text analysis'!$A:$G,COLUMN('[1]Speeches w text analysis'!E:E),0)</f>
        <v>198</v>
      </c>
      <c r="O97">
        <f>VLOOKUP($B97,'[1]Speeches w text analysis'!$A:$G,COLUMN('[1]Speeches w text analysis'!F:F),0)</f>
        <v>2066</v>
      </c>
      <c r="P97" s="3">
        <f t="shared" si="6"/>
        <v>408</v>
      </c>
      <c r="Q97" s="3">
        <f t="shared" si="7"/>
        <v>2.5318627450980391</v>
      </c>
      <c r="R97" t="str">
        <f>VLOOKUP($B97,'[1]Speeches w text analysis'!$A:$G,COLUMN('[1]Speeches w text analysis'!G:G),0)</f>
        <v>states:28, united:28, british:16, act:16, vessels:13, possessions:11, ports:10, day:9, said:9, shall:9</v>
      </c>
    </row>
    <row r="98" spans="1:18" x14ac:dyDescent="0.15">
      <c r="A98">
        <v>523</v>
      </c>
      <c r="B98" t="s">
        <v>121</v>
      </c>
      <c r="C98" s="1">
        <v>668735</v>
      </c>
      <c r="D98" s="2">
        <v>1830</v>
      </c>
      <c r="E98" s="2">
        <f t="shared" si="4"/>
        <v>12</v>
      </c>
      <c r="F98" t="s">
        <v>117</v>
      </c>
      <c r="G98">
        <v>30.2</v>
      </c>
      <c r="H98">
        <v>19.2</v>
      </c>
      <c r="I98">
        <v>19.3</v>
      </c>
      <c r="K98">
        <f t="shared" si="5"/>
        <v>19.2</v>
      </c>
      <c r="L98">
        <v>265</v>
      </c>
      <c r="M98">
        <v>10841</v>
      </c>
      <c r="N98">
        <f>VLOOKUP($B98,'[1]Speeches w text analysis'!$A:$G,COLUMN('[1]Speeches w text analysis'!E:E),0)</f>
        <v>2147</v>
      </c>
      <c r="O98">
        <f>VLOOKUP($B98,'[1]Speeches w text analysis'!$A:$G,COLUMN('[1]Speeches w text analysis'!F:F),0)</f>
        <v>28250</v>
      </c>
      <c r="P98" s="3">
        <f t="shared" si="6"/>
        <v>40.909433962264153</v>
      </c>
      <c r="Q98" s="3">
        <f t="shared" si="7"/>
        <v>2.6058481689881008</v>
      </c>
      <c r="R98" t="str">
        <f>VLOOKUP($B98,'[1]Speeches w text analysis'!$A:$G,COLUMN('[1]Speeches w text analysis'!G:G),0)</f>
        <v>upon:61, states:51, government:47, would:36, great:32, may:31, country:28, people:28, public:28, character:25</v>
      </c>
    </row>
    <row r="99" spans="1:18" x14ac:dyDescent="0.15">
      <c r="A99">
        <v>524</v>
      </c>
      <c r="B99" t="s">
        <v>122</v>
      </c>
      <c r="C99" s="1">
        <v>669100</v>
      </c>
      <c r="D99" s="2">
        <v>1831</v>
      </c>
      <c r="E99" s="2">
        <f t="shared" si="4"/>
        <v>12</v>
      </c>
      <c r="F99" t="s">
        <v>117</v>
      </c>
      <c r="G99">
        <v>28.4</v>
      </c>
      <c r="H99">
        <v>19.8</v>
      </c>
      <c r="I99">
        <v>19.3</v>
      </c>
      <c r="K99">
        <f t="shared" si="5"/>
        <v>19.8</v>
      </c>
      <c r="L99">
        <v>169</v>
      </c>
      <c r="M99">
        <v>7211</v>
      </c>
      <c r="N99">
        <f>VLOOKUP($B99,'[1]Speeches w text analysis'!$A:$G,COLUMN('[1]Speeches w text analysis'!E:E),0)</f>
        <v>1705</v>
      </c>
      <c r="O99">
        <f>VLOOKUP($B99,'[1]Speeches w text analysis'!$A:$G,COLUMN('[1]Speeches w text analysis'!F:F),0)</f>
        <v>18761</v>
      </c>
      <c r="P99" s="3">
        <f t="shared" si="6"/>
        <v>42.668639053254438</v>
      </c>
      <c r="Q99" s="3">
        <f t="shared" si="7"/>
        <v>2.601719595063098</v>
      </c>
      <c r="R99" t="str">
        <f>VLOOKUP($B99,'[1]Speeches w text analysis'!$A:$G,COLUMN('[1]Speeches w text analysis'!G:G),0)</f>
        <v>states:34, may:30, government:26, state:23, present:22, citizens:21, congress:19, made:19, shall:17, treaty:17</v>
      </c>
    </row>
    <row r="100" spans="1:18" x14ac:dyDescent="0.15">
      <c r="A100">
        <v>525</v>
      </c>
      <c r="B100" t="s">
        <v>123</v>
      </c>
      <c r="C100" s="1">
        <v>669317</v>
      </c>
      <c r="D100" s="2">
        <v>1832</v>
      </c>
      <c r="E100" s="2">
        <f t="shared" si="4"/>
        <v>7</v>
      </c>
      <c r="F100" t="s">
        <v>117</v>
      </c>
      <c r="G100">
        <v>46.3</v>
      </c>
      <c r="H100">
        <v>15</v>
      </c>
      <c r="I100">
        <v>17.100000000000001</v>
      </c>
      <c r="K100">
        <f t="shared" si="5"/>
        <v>15</v>
      </c>
      <c r="L100">
        <v>244</v>
      </c>
      <c r="M100">
        <v>8138</v>
      </c>
      <c r="N100">
        <f>VLOOKUP($B100,'[1]Speeches w text analysis'!$A:$G,COLUMN('[1]Speeches w text analysis'!E:E),0)</f>
        <v>1475</v>
      </c>
      <c r="O100">
        <f>VLOOKUP($B100,'[1]Speeches w text analysis'!$A:$G,COLUMN('[1]Speeches w text analysis'!F:F),0)</f>
        <v>20330</v>
      </c>
      <c r="P100" s="3">
        <f t="shared" si="6"/>
        <v>33.352459016393439</v>
      </c>
      <c r="Q100" s="3">
        <f t="shared" si="7"/>
        <v>2.4981567952813961</v>
      </c>
      <c r="R100" t="str">
        <f>VLOOKUP($B100,'[1]Speeches w text analysis'!$A:$G,COLUMN('[1]Speeches w text analysis'!G:G),0)</f>
        <v>bank:85, states:72, act:57, government:53, power:47, congress:43, powers:34, constitution:31, necessary:30, stock:29</v>
      </c>
    </row>
    <row r="101" spans="1:18" x14ac:dyDescent="0.15">
      <c r="A101">
        <v>526</v>
      </c>
      <c r="B101" t="s">
        <v>124</v>
      </c>
      <c r="C101" s="1">
        <v>669464</v>
      </c>
      <c r="D101" s="2">
        <v>1832</v>
      </c>
      <c r="E101" s="2">
        <f t="shared" si="4"/>
        <v>12</v>
      </c>
      <c r="F101" t="s">
        <v>117</v>
      </c>
      <c r="G101">
        <v>31.6</v>
      </c>
      <c r="H101">
        <v>18.600000000000001</v>
      </c>
      <c r="I101">
        <v>18.2</v>
      </c>
      <c r="K101">
        <f t="shared" si="5"/>
        <v>18.600000000000001</v>
      </c>
      <c r="L101">
        <v>200</v>
      </c>
      <c r="M101">
        <v>7903</v>
      </c>
      <c r="N101">
        <f>VLOOKUP($B101,'[1]Speeches w text analysis'!$A:$G,COLUMN('[1]Speeches w text analysis'!E:E),0)</f>
        <v>1814</v>
      </c>
      <c r="O101">
        <f>VLOOKUP($B101,'[1]Speeches w text analysis'!$A:$G,COLUMN('[1]Speeches w text analysis'!F:F),0)</f>
        <v>20754</v>
      </c>
      <c r="P101" s="3">
        <f t="shared" si="6"/>
        <v>39.515000000000001</v>
      </c>
      <c r="Q101" s="3">
        <f t="shared" si="7"/>
        <v>2.6260913577122613</v>
      </c>
      <c r="R101" t="str">
        <f>VLOOKUP($B101,'[1]Speeches w text analysis'!$A:$G,COLUMN('[1]Speeches w text analysis'!G:G),0)</f>
        <v>may:36, government:36, states:34, public:31, general:23, upon:23, made:22, people:20, commerce:18, present:18</v>
      </c>
    </row>
    <row r="102" spans="1:18" x14ac:dyDescent="0.15">
      <c r="A102">
        <v>527</v>
      </c>
      <c r="B102" t="s">
        <v>125</v>
      </c>
      <c r="C102" s="1">
        <v>669554</v>
      </c>
      <c r="D102" s="2">
        <v>1833</v>
      </c>
      <c r="E102" s="2">
        <f t="shared" si="4"/>
        <v>3</v>
      </c>
      <c r="F102" t="s">
        <v>117</v>
      </c>
      <c r="G102">
        <v>31.8</v>
      </c>
      <c r="H102">
        <v>18.5</v>
      </c>
      <c r="I102">
        <v>19.3</v>
      </c>
      <c r="K102">
        <f t="shared" si="5"/>
        <v>18.5</v>
      </c>
      <c r="L102">
        <v>30</v>
      </c>
      <c r="M102">
        <v>1176</v>
      </c>
      <c r="N102">
        <f>VLOOKUP($B102,'[1]Speeches w text analysis'!$A:$G,COLUMN('[1]Speeches w text analysis'!E:E),0)</f>
        <v>474</v>
      </c>
      <c r="O102">
        <f>VLOOKUP($B102,'[1]Speeches w text analysis'!$A:$G,COLUMN('[1]Speeches w text analysis'!F:F),0)</f>
        <v>3013</v>
      </c>
      <c r="P102" s="3">
        <f t="shared" si="6"/>
        <v>39.200000000000003</v>
      </c>
      <c r="Q102" s="3">
        <f t="shared" si="7"/>
        <v>2.5620748299319729</v>
      </c>
      <c r="R102" t="str">
        <f>VLOOKUP($B102,'[1]Speeches w text analysis'!$A:$G,COLUMN('[1]Speeches w text analysis'!G:G),0)</f>
        <v>government:13, union:9, states:8, people:8, powers:5, upon:5, general:5, exercise:4, must:4, united:4</v>
      </c>
    </row>
    <row r="103" spans="1:18" x14ac:dyDescent="0.15">
      <c r="A103">
        <v>528</v>
      </c>
      <c r="B103" t="s">
        <v>126</v>
      </c>
      <c r="C103" s="1">
        <v>669828</v>
      </c>
      <c r="D103" s="2">
        <v>1833</v>
      </c>
      <c r="E103" s="2">
        <f t="shared" si="4"/>
        <v>12</v>
      </c>
      <c r="F103" t="s">
        <v>117</v>
      </c>
      <c r="G103">
        <v>29.9</v>
      </c>
      <c r="H103">
        <v>19.3</v>
      </c>
      <c r="I103">
        <v>19.3</v>
      </c>
      <c r="K103">
        <f t="shared" si="5"/>
        <v>19.3</v>
      </c>
      <c r="L103">
        <v>192</v>
      </c>
      <c r="M103">
        <v>7930</v>
      </c>
      <c r="N103">
        <f>VLOOKUP($B103,'[1]Speeches w text analysis'!$A:$G,COLUMN('[1]Speeches w text analysis'!E:E),0)</f>
        <v>1663</v>
      </c>
      <c r="O103">
        <f>VLOOKUP($B103,'[1]Speeches w text analysis'!$A:$G,COLUMN('[1]Speeches w text analysis'!F:F),0)</f>
        <v>20664</v>
      </c>
      <c r="P103" s="3">
        <f t="shared" si="6"/>
        <v>41.302083333333336</v>
      </c>
      <c r="Q103" s="3">
        <f t="shared" si="7"/>
        <v>2.6058007566204289</v>
      </c>
      <c r="R103" t="str">
        <f>VLOOKUP($B103,'[1]Speeches w text analysis'!$A:$G,COLUMN('[1]Speeches w text analysis'!G:G),0)</f>
        <v>states:53, united:44, government:43, public:30, upon:27, may:26, made:25, congress:24, last:21, year:19</v>
      </c>
    </row>
    <row r="104" spans="1:18" x14ac:dyDescent="0.15">
      <c r="A104">
        <v>529</v>
      </c>
      <c r="B104" t="s">
        <v>127</v>
      </c>
      <c r="C104" s="1">
        <v>670191</v>
      </c>
      <c r="D104" s="2">
        <v>1834</v>
      </c>
      <c r="E104" s="2">
        <f t="shared" si="4"/>
        <v>12</v>
      </c>
      <c r="F104" t="s">
        <v>117</v>
      </c>
      <c r="G104">
        <v>29.6</v>
      </c>
      <c r="H104">
        <v>19.399999999999999</v>
      </c>
      <c r="I104">
        <v>19.3</v>
      </c>
      <c r="K104">
        <f t="shared" si="5"/>
        <v>19.399999999999999</v>
      </c>
      <c r="L104">
        <v>265</v>
      </c>
      <c r="M104">
        <v>11017</v>
      </c>
      <c r="N104">
        <f>VLOOKUP($B104,'[1]Speeches w text analysis'!$A:$G,COLUMN('[1]Speeches w text analysis'!E:E),0)</f>
        <v>2178</v>
      </c>
      <c r="O104">
        <f>VLOOKUP($B104,'[1]Speeches w text analysis'!$A:$G,COLUMN('[1]Speeches w text analysis'!F:F),0)</f>
        <v>28463</v>
      </c>
      <c r="P104" s="3">
        <f t="shared" si="6"/>
        <v>41.573584905660375</v>
      </c>
      <c r="Q104" s="3">
        <f t="shared" si="7"/>
        <v>2.5835526912952709</v>
      </c>
      <c r="R104" t="str">
        <f>VLOOKUP($B104,'[1]Speeches w text analysis'!$A:$G,COLUMN('[1]Speeches w text analysis'!G:G),0)</f>
        <v>government:58, states:53, united:47, upon:43, congress:37, public:35, france:31, shall:29, may:29, made:28</v>
      </c>
    </row>
    <row r="105" spans="1:18" x14ac:dyDescent="0.15">
      <c r="A105">
        <v>530</v>
      </c>
      <c r="B105" t="s">
        <v>128</v>
      </c>
      <c r="C105" s="1">
        <v>670562</v>
      </c>
      <c r="D105" s="2">
        <v>1835</v>
      </c>
      <c r="E105" s="2">
        <f t="shared" si="4"/>
        <v>12</v>
      </c>
      <c r="F105" t="s">
        <v>117</v>
      </c>
      <c r="G105">
        <v>25.9</v>
      </c>
      <c r="H105">
        <v>20.8</v>
      </c>
      <c r="I105">
        <v>19.3</v>
      </c>
      <c r="K105">
        <f t="shared" si="5"/>
        <v>20.8</v>
      </c>
      <c r="L105">
        <v>241</v>
      </c>
      <c r="M105">
        <v>10864</v>
      </c>
      <c r="N105">
        <f>VLOOKUP($B105,'[1]Speeches w text analysis'!$A:$G,COLUMN('[1]Speeches w text analysis'!E:E),0)</f>
        <v>2161</v>
      </c>
      <c r="O105">
        <f>VLOOKUP($B105,'[1]Speeches w text analysis'!$A:$G,COLUMN('[1]Speeches w text analysis'!F:F),0)</f>
        <v>28307</v>
      </c>
      <c r="P105" s="3">
        <f t="shared" si="6"/>
        <v>45.078838174273862</v>
      </c>
      <c r="Q105" s="3">
        <f t="shared" si="7"/>
        <v>2.6055780559646537</v>
      </c>
      <c r="R105" t="str">
        <f>VLOOKUP($B105,'[1]Speeches w text analysis'!$A:$G,COLUMN('[1]Speeches w text analysis'!G:G),0)</f>
        <v>government:69, congress:50, states:49, united:45, upon:42, would:36, public:36, subject:29, french:28, made:27</v>
      </c>
    </row>
    <row r="106" spans="1:18" x14ac:dyDescent="0.15">
      <c r="A106">
        <v>531</v>
      </c>
      <c r="B106" t="s">
        <v>129</v>
      </c>
      <c r="C106" s="1">
        <v>670926</v>
      </c>
      <c r="D106" s="2">
        <v>1836</v>
      </c>
      <c r="E106" s="2">
        <f t="shared" si="4"/>
        <v>12</v>
      </c>
      <c r="F106" t="s">
        <v>117</v>
      </c>
      <c r="G106">
        <v>28.6</v>
      </c>
      <c r="H106">
        <v>19.7</v>
      </c>
      <c r="I106">
        <v>19.3</v>
      </c>
      <c r="K106">
        <f t="shared" si="5"/>
        <v>19.7</v>
      </c>
      <c r="L106">
        <v>259</v>
      </c>
      <c r="M106">
        <v>11032</v>
      </c>
      <c r="N106">
        <f>VLOOKUP($B106,'[1]Speeches w text analysis'!$A:$G,COLUMN('[1]Speeches w text analysis'!E:E),0)</f>
        <v>2145</v>
      </c>
      <c r="O106">
        <f>VLOOKUP($B106,'[1]Speeches w text analysis'!$A:$G,COLUMN('[1]Speeches w text analysis'!F:F),0)</f>
        <v>28573</v>
      </c>
      <c r="P106" s="3">
        <f t="shared" si="6"/>
        <v>42.594594594594597</v>
      </c>
      <c r="Q106" s="3">
        <f t="shared" si="7"/>
        <v>2.5900108774474258</v>
      </c>
      <c r="R106" t="str">
        <f>VLOOKUP($B106,'[1]Speeches w text analysis'!$A:$G,COLUMN('[1]Speeches w text analysis'!G:G),0)</f>
        <v>government:56, states:54, would:47, bank:39, country:37, public:31, made:31, upon:29, people:27, state:27</v>
      </c>
    </row>
    <row r="107" spans="1:18" x14ac:dyDescent="0.15">
      <c r="A107">
        <v>511</v>
      </c>
      <c r="B107" t="s">
        <v>130</v>
      </c>
      <c r="C107" s="1">
        <v>671015</v>
      </c>
      <c r="D107" s="2">
        <v>1837</v>
      </c>
      <c r="E107" s="2">
        <f t="shared" si="4"/>
        <v>3</v>
      </c>
      <c r="F107" t="s">
        <v>131</v>
      </c>
      <c r="G107">
        <v>31.8</v>
      </c>
      <c r="H107">
        <v>18.5</v>
      </c>
      <c r="I107">
        <v>19.3</v>
      </c>
      <c r="K107">
        <f t="shared" si="5"/>
        <v>18.5</v>
      </c>
      <c r="L107">
        <v>98</v>
      </c>
      <c r="M107">
        <v>3846</v>
      </c>
      <c r="N107">
        <f>VLOOKUP($B107,'[1]Speeches w text analysis'!$A:$G,COLUMN('[1]Speeches w text analysis'!E:E),0)</f>
        <v>1256</v>
      </c>
      <c r="O107">
        <f>VLOOKUP($B107,'[1]Speeches w text analysis'!$A:$G,COLUMN('[1]Speeches w text analysis'!F:F),0)</f>
        <v>9824</v>
      </c>
      <c r="P107" s="3">
        <f t="shared" si="6"/>
        <v>39.244897959183675</v>
      </c>
      <c r="Q107" s="3">
        <f t="shared" si="7"/>
        <v>2.5543421736869476</v>
      </c>
      <c r="R107" t="str">
        <f>VLOOKUP($B107,'[1]Speeches w text analysis'!$A:$G,COLUMN('[1]Speeches w text analysis'!G:G),0)</f>
        <v>every:20, people:19, institutions:15, government:15, country:13, upon:13, us:12, may:11, never:8, experience:8</v>
      </c>
    </row>
    <row r="108" spans="1:18" x14ac:dyDescent="0.15">
      <c r="A108">
        <v>512</v>
      </c>
      <c r="B108" t="s">
        <v>132</v>
      </c>
      <c r="C108" s="1">
        <v>671199</v>
      </c>
      <c r="D108" s="2">
        <v>1837</v>
      </c>
      <c r="E108" s="2">
        <f t="shared" si="4"/>
        <v>9</v>
      </c>
      <c r="F108" t="s">
        <v>131</v>
      </c>
      <c r="G108">
        <v>32.200000000000003</v>
      </c>
      <c r="H108">
        <v>18.399999999999999</v>
      </c>
      <c r="I108">
        <v>18.2</v>
      </c>
      <c r="K108">
        <f t="shared" si="5"/>
        <v>18.399999999999999</v>
      </c>
      <c r="L108">
        <v>283</v>
      </c>
      <c r="M108">
        <v>10927</v>
      </c>
      <c r="N108">
        <f>VLOOKUP($B108,'[1]Speeches w text analysis'!$A:$G,COLUMN('[1]Speeches w text analysis'!E:E),0)</f>
        <v>1988</v>
      </c>
      <c r="O108">
        <f>VLOOKUP($B108,'[1]Speeches w text analysis'!$A:$G,COLUMN('[1]Speeches w text analysis'!F:F),0)</f>
        <v>28075</v>
      </c>
      <c r="P108" s="3">
        <f t="shared" si="6"/>
        <v>38.611307420494697</v>
      </c>
      <c r="Q108" s="3">
        <f t="shared" si="7"/>
        <v>2.5693236936030019</v>
      </c>
      <c r="R108" t="str">
        <f>VLOOKUP($B108,'[1]Speeches w text analysis'!$A:$G,COLUMN('[1]Speeches w text analysis'!G:G),0)</f>
        <v>public:59, government:57, banks:49, would:46, treasury:42, may:38, bank:28, states:28, money:27, country:25</v>
      </c>
    </row>
    <row r="109" spans="1:18" x14ac:dyDescent="0.15">
      <c r="A109">
        <v>513</v>
      </c>
      <c r="B109" t="s">
        <v>133</v>
      </c>
      <c r="C109" s="1">
        <v>671291</v>
      </c>
      <c r="D109" s="2">
        <v>1837</v>
      </c>
      <c r="E109" s="2">
        <f t="shared" si="4"/>
        <v>12</v>
      </c>
      <c r="F109" t="s">
        <v>131</v>
      </c>
      <c r="G109">
        <v>30.7</v>
      </c>
      <c r="H109">
        <v>19</v>
      </c>
      <c r="I109">
        <v>19.3</v>
      </c>
      <c r="K109">
        <f t="shared" si="5"/>
        <v>19</v>
      </c>
      <c r="L109">
        <v>271</v>
      </c>
      <c r="M109">
        <v>10892</v>
      </c>
      <c r="N109">
        <f>VLOOKUP($B109,'[1]Speeches w text analysis'!$A:$G,COLUMN('[1]Speeches w text analysis'!E:E),0)</f>
        <v>2201</v>
      </c>
      <c r="O109">
        <f>VLOOKUP($B109,'[1]Speeches w text analysis'!$A:$G,COLUMN('[1]Speeches w text analysis'!F:F),0)</f>
        <v>28345</v>
      </c>
      <c r="P109" s="3">
        <f t="shared" si="6"/>
        <v>40.191881918819185</v>
      </c>
      <c r="Q109" s="3">
        <f t="shared" si="7"/>
        <v>2.602368710980536</v>
      </c>
      <c r="R109" t="str">
        <f>VLOOKUP($B109,'[1]Speeches w text analysis'!$A:$G,COLUMN('[1]Speeches w text analysis'!G:G),0)</f>
        <v>government:67, states:59, public:49, upon:48, lands:42, would:37, united:30, time:28, made:27, congress:26</v>
      </c>
    </row>
    <row r="110" spans="1:18" x14ac:dyDescent="0.15">
      <c r="A110">
        <v>514</v>
      </c>
      <c r="B110" t="s">
        <v>134</v>
      </c>
      <c r="C110" s="1">
        <v>671322</v>
      </c>
      <c r="D110" s="2">
        <v>1838</v>
      </c>
      <c r="E110" s="2">
        <f t="shared" si="4"/>
        <v>1</v>
      </c>
      <c r="F110" t="s">
        <v>131</v>
      </c>
      <c r="G110">
        <v>-28.7</v>
      </c>
      <c r="H110">
        <v>41.8</v>
      </c>
      <c r="I110">
        <v>31.1</v>
      </c>
      <c r="K110">
        <f t="shared" si="5"/>
        <v>21</v>
      </c>
      <c r="L110">
        <v>1</v>
      </c>
      <c r="M110">
        <v>358</v>
      </c>
      <c r="N110">
        <f>VLOOKUP($B110,'[1]Speeches w text analysis'!$A:$G,COLUMN('[1]Speeches w text analysis'!E:E),0)</f>
        <v>185</v>
      </c>
      <c r="O110">
        <f>VLOOKUP($B110,'[1]Speeches w text analysis'!$A:$G,COLUMN('[1]Speeches w text analysis'!F:F),0)</f>
        <v>1041</v>
      </c>
      <c r="P110" s="3">
        <f t="shared" si="6"/>
        <v>358</v>
      </c>
      <c r="Q110" s="3">
        <f t="shared" si="7"/>
        <v>2.9078212290502794</v>
      </c>
      <c r="R110" t="str">
        <f>VLOOKUP($B110,'[1]Speeches w text analysis'!$A:$G,COLUMN('[1]Speeches w text analysis'!G:G),0)</f>
        <v>states:12, united:10, citizens:5, unlawful:3, laws:3, government:2, day:2, frontier:2, governors:2, provinces:2</v>
      </c>
    </row>
    <row r="111" spans="1:18" x14ac:dyDescent="0.15">
      <c r="A111">
        <v>515</v>
      </c>
      <c r="B111" t="s">
        <v>135</v>
      </c>
      <c r="C111" s="1">
        <v>671654</v>
      </c>
      <c r="D111" s="2">
        <v>1838</v>
      </c>
      <c r="E111" s="2">
        <f t="shared" si="4"/>
        <v>12</v>
      </c>
      <c r="F111" t="s">
        <v>131</v>
      </c>
      <c r="G111">
        <v>29.4</v>
      </c>
      <c r="H111">
        <v>19.5</v>
      </c>
      <c r="I111">
        <v>20.3</v>
      </c>
      <c r="K111">
        <f t="shared" si="5"/>
        <v>19.5</v>
      </c>
      <c r="L111">
        <v>259</v>
      </c>
      <c r="M111">
        <v>10738</v>
      </c>
      <c r="N111">
        <f>VLOOKUP($B111,'[1]Speeches w text analysis'!$A:$G,COLUMN('[1]Speeches w text analysis'!E:E),0)</f>
        <v>2226</v>
      </c>
      <c r="O111">
        <f>VLOOKUP($B111,'[1]Speeches w text analysis'!$A:$G,COLUMN('[1]Speeches w text analysis'!F:F),0)</f>
        <v>28285</v>
      </c>
      <c r="P111" s="3">
        <f t="shared" si="6"/>
        <v>41.45945945945946</v>
      </c>
      <c r="Q111" s="3">
        <f t="shared" si="7"/>
        <v>2.6341031849506424</v>
      </c>
      <c r="R111" t="str">
        <f>VLOOKUP($B111,'[1]Speeches w text analysis'!$A:$G,COLUMN('[1]Speeches w text analysis'!G:G),0)</f>
        <v>government:62, states:61, united:50, upon:43, country:35, public:35, congress:27, made:25, state:25, citizens:23</v>
      </c>
    </row>
    <row r="112" spans="1:18" x14ac:dyDescent="0.15">
      <c r="A112">
        <v>516</v>
      </c>
      <c r="B112" t="s">
        <v>136</v>
      </c>
      <c r="C112" s="1">
        <v>672018</v>
      </c>
      <c r="D112" s="2">
        <v>1839</v>
      </c>
      <c r="E112" s="2">
        <f t="shared" si="4"/>
        <v>12</v>
      </c>
      <c r="F112" t="s">
        <v>131</v>
      </c>
      <c r="G112">
        <v>32.799999999999997</v>
      </c>
      <c r="H112">
        <v>18.100000000000001</v>
      </c>
      <c r="I112">
        <v>18.2</v>
      </c>
      <c r="K112">
        <f t="shared" si="5"/>
        <v>18.100000000000001</v>
      </c>
      <c r="L112">
        <v>285</v>
      </c>
      <c r="M112">
        <v>10927</v>
      </c>
      <c r="N112">
        <f>VLOOKUP($B112,'[1]Speeches w text analysis'!$A:$G,COLUMN('[1]Speeches w text analysis'!E:E),0)</f>
        <v>2239</v>
      </c>
      <c r="O112">
        <f>VLOOKUP($B112,'[1]Speeches w text analysis'!$A:$G,COLUMN('[1]Speeches w text analysis'!F:F),0)</f>
        <v>27689</v>
      </c>
      <c r="P112" s="3">
        <f t="shared" si="6"/>
        <v>38.340350877192982</v>
      </c>
      <c r="Q112" s="3">
        <f t="shared" si="7"/>
        <v>2.5339983527043106</v>
      </c>
      <c r="R112" t="str">
        <f>VLOOKUP($B112,'[1]Speeches w text analysis'!$A:$G,COLUMN('[1]Speeches w text analysis'!G:G),0)</f>
        <v>public:66, government:45, banks:43, made:32, upon:29, country:25, states:24, may:23, present:23, state:23</v>
      </c>
    </row>
    <row r="113" spans="1:18" x14ac:dyDescent="0.15">
      <c r="A113">
        <v>517</v>
      </c>
      <c r="B113" t="s">
        <v>137</v>
      </c>
      <c r="C113" s="1">
        <v>672387</v>
      </c>
      <c r="D113" s="2">
        <v>1840</v>
      </c>
      <c r="E113" s="2">
        <f t="shared" si="4"/>
        <v>12</v>
      </c>
      <c r="F113" t="s">
        <v>131</v>
      </c>
      <c r="G113">
        <v>21.4</v>
      </c>
      <c r="H113">
        <v>22.5</v>
      </c>
      <c r="I113">
        <v>22.1</v>
      </c>
      <c r="K113">
        <f t="shared" si="5"/>
        <v>21</v>
      </c>
      <c r="L113">
        <v>183</v>
      </c>
      <c r="M113">
        <v>9014</v>
      </c>
      <c r="N113">
        <f>VLOOKUP($B113,'[1]Speeches w text analysis'!$A:$G,COLUMN('[1]Speeches w text analysis'!E:E),0)</f>
        <v>2074</v>
      </c>
      <c r="O113">
        <f>VLOOKUP($B113,'[1]Speeches w text analysis'!$A:$G,COLUMN('[1]Speeches w text analysis'!F:F),0)</f>
        <v>24176</v>
      </c>
      <c r="P113" s="3">
        <f t="shared" si="6"/>
        <v>49.256830601092894</v>
      </c>
      <c r="Q113" s="3">
        <f t="shared" si="7"/>
        <v>2.6820501442201019</v>
      </c>
      <c r="R113" t="str">
        <f>VLOOKUP($B113,'[1]Speeches w text analysis'!$A:$G,COLUMN('[1]Speeches w text analysis'!G:G),0)</f>
        <v>government:66, public:44, upon:33, states:30, may:28, general:25, people:24, great:22, every:21, country:20</v>
      </c>
    </row>
    <row r="114" spans="1:18" x14ac:dyDescent="0.15">
      <c r="A114">
        <v>518</v>
      </c>
      <c r="B114" t="s">
        <v>138</v>
      </c>
      <c r="C114" s="1">
        <v>672415</v>
      </c>
      <c r="D114" s="2">
        <v>1841</v>
      </c>
      <c r="E114" s="2">
        <f t="shared" si="4"/>
        <v>1</v>
      </c>
      <c r="F114" t="s">
        <v>131</v>
      </c>
      <c r="G114">
        <v>38.1</v>
      </c>
      <c r="H114">
        <v>18.2</v>
      </c>
      <c r="I114">
        <v>19.3</v>
      </c>
      <c r="K114">
        <f t="shared" si="5"/>
        <v>18.2</v>
      </c>
      <c r="L114">
        <v>36</v>
      </c>
      <c r="M114">
        <v>880</v>
      </c>
      <c r="N114">
        <f>VLOOKUP($B114,'[1]Speeches w text analysis'!$A:$G,COLUMN('[1]Speeches w text analysis'!E:E),0)</f>
        <v>337</v>
      </c>
      <c r="O114">
        <f>VLOOKUP($B114,'[1]Speeches w text analysis'!$A:$G,COLUMN('[1]Speeches w text analysis'!F:F),0)</f>
        <v>2142</v>
      </c>
      <c r="P114" s="3">
        <f t="shared" si="6"/>
        <v>24.444444444444443</v>
      </c>
      <c r="Q114" s="3">
        <f t="shared" si="7"/>
        <v>2.4340909090909091</v>
      </c>
      <c r="R114" t="str">
        <f>VLOOKUP($B114,'[1]Speeches w text analysis'!$A:$G,COLUMN('[1]Speeches w text analysis'!G:G),0)</f>
        <v>majestys:12, government:9, states:7, united:7, mr:6, caroline:4, state:4, forsyth:4, demand:4, steamboat:4</v>
      </c>
    </row>
    <row r="115" spans="1:18" x14ac:dyDescent="0.15">
      <c r="A115">
        <v>510</v>
      </c>
      <c r="B115" t="s">
        <v>139</v>
      </c>
      <c r="C115" s="1">
        <v>672476</v>
      </c>
      <c r="D115" s="2">
        <v>1841</v>
      </c>
      <c r="E115" s="2">
        <f t="shared" si="4"/>
        <v>3</v>
      </c>
      <c r="F115" t="s">
        <v>140</v>
      </c>
      <c r="G115">
        <v>31.9</v>
      </c>
      <c r="H115">
        <v>18.5</v>
      </c>
      <c r="I115">
        <v>18.2</v>
      </c>
      <c r="K115">
        <f t="shared" si="5"/>
        <v>18.5</v>
      </c>
      <c r="L115">
        <v>216</v>
      </c>
      <c r="M115">
        <v>8465</v>
      </c>
      <c r="N115">
        <f>VLOOKUP($B115,'[1]Speeches w text analysis'!$A:$G,COLUMN('[1]Speeches w text analysis'!E:E),0)</f>
        <v>1848</v>
      </c>
      <c r="O115">
        <f>VLOOKUP($B115,'[1]Speeches w text analysis'!$A:$G,COLUMN('[1]Speeches w text analysis'!F:F),0)</f>
        <v>21282</v>
      </c>
      <c r="P115" s="3">
        <f t="shared" si="6"/>
        <v>39.189814814814817</v>
      </c>
      <c r="Q115" s="3">
        <f t="shared" si="7"/>
        <v>2.5141169521559363</v>
      </c>
      <c r="R115" t="str">
        <f>VLOOKUP($B115,'[1]Speeches w text analysis'!$A:$G,COLUMN('[1]Speeches w text analysis'!G:G),0)</f>
        <v>power:47, people:36, government:36, constitution:35, may:34, upon:34, one:26, executive:25, states:24, would:22</v>
      </c>
    </row>
    <row r="116" spans="1:18" x14ac:dyDescent="0.15">
      <c r="A116">
        <v>509</v>
      </c>
      <c r="B116" t="s">
        <v>141</v>
      </c>
      <c r="C116" s="1">
        <v>672754</v>
      </c>
      <c r="D116" s="2">
        <v>1841</v>
      </c>
      <c r="E116" s="2">
        <f t="shared" si="4"/>
        <v>12</v>
      </c>
      <c r="F116" t="s">
        <v>142</v>
      </c>
      <c r="G116">
        <v>31.1</v>
      </c>
      <c r="H116">
        <v>18.8</v>
      </c>
      <c r="I116">
        <v>18.2</v>
      </c>
      <c r="K116">
        <f t="shared" si="5"/>
        <v>18.8</v>
      </c>
      <c r="L116">
        <v>213</v>
      </c>
      <c r="M116">
        <v>8295</v>
      </c>
      <c r="N116">
        <f>VLOOKUP($B116,'[1]Speeches w text analysis'!$A:$G,COLUMN('[1]Speeches w text analysis'!E:E),0)</f>
        <v>1950</v>
      </c>
      <c r="O116">
        <f>VLOOKUP($B116,'[1]Speeches w text analysis'!$A:$G,COLUMN('[1]Speeches w text analysis'!F:F),0)</f>
        <v>20816</v>
      </c>
      <c r="P116" s="3">
        <f t="shared" si="6"/>
        <v>38.943661971830984</v>
      </c>
      <c r="Q116" s="3">
        <f t="shared" si="7"/>
        <v>2.5094635322483425</v>
      </c>
      <c r="R116" t="str">
        <f>VLOOKUP($B116,'[1]Speeches w text analysis'!$A:$G,COLUMN('[1]Speeches w text analysis'!G:G),0)</f>
        <v>government:57, states:41, may:40, united:26, upon:25, great:24, congress:21, public:21, power:20, would:19</v>
      </c>
    </row>
    <row r="117" spans="1:18" x14ac:dyDescent="0.15">
      <c r="A117">
        <v>508</v>
      </c>
      <c r="B117" t="s">
        <v>143</v>
      </c>
      <c r="C117" s="1">
        <v>673937</v>
      </c>
      <c r="D117" s="2">
        <v>1845</v>
      </c>
      <c r="E117" s="2">
        <f t="shared" si="4"/>
        <v>3</v>
      </c>
      <c r="F117" t="s">
        <v>144</v>
      </c>
      <c r="G117">
        <v>39.6</v>
      </c>
      <c r="H117">
        <v>15.5</v>
      </c>
      <c r="I117">
        <v>17.100000000000001</v>
      </c>
      <c r="K117">
        <f t="shared" si="5"/>
        <v>15.5</v>
      </c>
      <c r="L117">
        <v>154</v>
      </c>
      <c r="M117">
        <v>4814</v>
      </c>
      <c r="N117">
        <f>VLOOKUP($B117,'[1]Speeches w text analysis'!$A:$G,COLUMN('[1]Speeches w text analysis'!E:E),0)</f>
        <v>1288</v>
      </c>
      <c r="O117">
        <f>VLOOKUP($B117,'[1]Speeches w text analysis'!$A:$G,COLUMN('[1]Speeches w text analysis'!F:F),0)</f>
        <v>12202</v>
      </c>
      <c r="P117" s="3">
        <f t="shared" si="6"/>
        <v>31.259740259740258</v>
      </c>
      <c r="Q117" s="3">
        <f t="shared" si="7"/>
        <v>2.5346904860822601</v>
      </c>
      <c r="R117" t="str">
        <f>VLOOKUP($B117,'[1]Speeches w text analysis'!$A:$G,COLUMN('[1]Speeches w text analysis'!G:G),0)</f>
        <v>government:44, states:35, union:29, would:21, one:19, powers:16, people:16, constitution:15, upon:14, united:13</v>
      </c>
    </row>
    <row r="118" spans="1:18" x14ac:dyDescent="0.15">
      <c r="A118">
        <v>507</v>
      </c>
      <c r="B118" t="s">
        <v>145</v>
      </c>
      <c r="C118" s="1">
        <v>675399</v>
      </c>
      <c r="D118" s="2">
        <v>1849</v>
      </c>
      <c r="E118" s="2">
        <f t="shared" si="4"/>
        <v>3</v>
      </c>
      <c r="F118" t="s">
        <v>146</v>
      </c>
      <c r="G118">
        <v>8.1999999999999993</v>
      </c>
      <c r="H118">
        <v>23.5</v>
      </c>
      <c r="I118">
        <v>22.1</v>
      </c>
      <c r="K118">
        <f t="shared" si="5"/>
        <v>21</v>
      </c>
      <c r="L118">
        <v>22</v>
      </c>
      <c r="M118">
        <v>1089</v>
      </c>
      <c r="N118">
        <f>VLOOKUP($B118,'[1]Speeches w text analysis'!$A:$G,COLUMN('[1]Speeches w text analysis'!E:E),0)</f>
        <v>499</v>
      </c>
      <c r="O118">
        <f>VLOOKUP($B118,'[1]Speeches w text analysis'!$A:$G,COLUMN('[1]Speeches w text analysis'!F:F),0)</f>
        <v>2375</v>
      </c>
      <c r="P118" s="3">
        <f t="shared" si="6"/>
        <v>49.5</v>
      </c>
      <c r="Q118" s="3">
        <f t="shared" si="7"/>
        <v>2.1808999081726355</v>
      </c>
      <c r="R118" t="str">
        <f>VLOOKUP($B118,'[1]Speeches w text analysis'!$A:$G,COLUMN('[1]Speeches w text analysis'!G:G),0)</f>
        <v>shall:15, government:6, may:4, country:4, duties:4, us:4, constitution:3, interests:3, people:3, measures:3</v>
      </c>
    </row>
    <row r="119" spans="1:18" x14ac:dyDescent="0.15">
      <c r="A119">
        <v>506</v>
      </c>
      <c r="B119" t="s">
        <v>147</v>
      </c>
      <c r="C119" s="1">
        <v>676036</v>
      </c>
      <c r="D119" s="2">
        <v>1850</v>
      </c>
      <c r="E119" s="2">
        <f t="shared" si="4"/>
        <v>12</v>
      </c>
      <c r="F119" t="s">
        <v>148</v>
      </c>
      <c r="G119">
        <v>30</v>
      </c>
      <c r="H119">
        <v>17.100000000000001</v>
      </c>
      <c r="I119">
        <v>18.2</v>
      </c>
      <c r="K119">
        <f t="shared" si="5"/>
        <v>17.100000000000001</v>
      </c>
      <c r="L119">
        <v>242</v>
      </c>
      <c r="M119">
        <v>8354</v>
      </c>
      <c r="N119">
        <f>VLOOKUP($B119,'[1]Speeches w text analysis'!$A:$G,COLUMN('[1]Speeches w text analysis'!E:E),0)</f>
        <v>2391</v>
      </c>
      <c r="O119">
        <f>VLOOKUP($B119,'[1]Speeches w text analysis'!$A:$G,COLUMN('[1]Speeches w text analysis'!F:F),0)</f>
        <v>17827</v>
      </c>
      <c r="P119" s="3">
        <f t="shared" si="6"/>
        <v>34.52066115702479</v>
      </c>
      <c r="Q119" s="3">
        <f t="shared" si="7"/>
        <v>2.1339478094326072</v>
      </c>
      <c r="R119" t="str">
        <f>VLOOKUP($B119,'[1]Speeches w text analysis'!$A:$G,COLUMN('[1]Speeches w text analysis'!G:G),0)</f>
        <v>may:39, government:35, states:28, country:27, upon:26, congress:23, united:21, power:20, duties:18, duty:18</v>
      </c>
    </row>
    <row r="120" spans="1:18" x14ac:dyDescent="0.15">
      <c r="A120">
        <v>480</v>
      </c>
      <c r="B120" t="s">
        <v>149</v>
      </c>
      <c r="C120" s="1">
        <v>676618</v>
      </c>
      <c r="D120" s="2">
        <v>1852</v>
      </c>
      <c r="E120" s="2">
        <f t="shared" si="4"/>
        <v>7</v>
      </c>
      <c r="F120" t="s">
        <v>150</v>
      </c>
      <c r="G120">
        <v>55.7</v>
      </c>
      <c r="H120">
        <v>11.4</v>
      </c>
      <c r="I120">
        <v>13</v>
      </c>
      <c r="K120">
        <f t="shared" si="5"/>
        <v>11.4</v>
      </c>
      <c r="L120">
        <v>482</v>
      </c>
      <c r="M120">
        <v>10880</v>
      </c>
      <c r="N120">
        <f>VLOOKUP($B120,'[1]Speeches w text analysis'!$A:$G,COLUMN('[1]Speeches w text analysis'!E:E),0)</f>
        <v>1605</v>
      </c>
      <c r="O120">
        <f>VLOOKUP($B120,'[1]Speeches w text analysis'!$A:$G,COLUMN('[1]Speeches w text analysis'!F:F),0)</f>
        <v>24547</v>
      </c>
      <c r="P120" s="3">
        <f t="shared" si="6"/>
        <v>22.572614107883819</v>
      </c>
      <c r="Q120" s="3">
        <f t="shared" si="7"/>
        <v>2.2561580882352943</v>
      </c>
      <c r="R120" t="str">
        <f>VLOOKUP($B120,'[1]Speeches w text analysis'!$A:$G,COLUMN('[1]Speeches w text analysis'!G:G),0)</f>
        <v>clay:58, mr:56, one:34, question:34, men:32, country:32, great:30, slavery:28, life:28, never:26</v>
      </c>
    </row>
    <row r="121" spans="1:18" x14ac:dyDescent="0.15">
      <c r="A121">
        <v>500</v>
      </c>
      <c r="B121" t="s">
        <v>151</v>
      </c>
      <c r="C121" s="1">
        <v>676859</v>
      </c>
      <c r="D121" s="2">
        <v>1853</v>
      </c>
      <c r="E121" s="2">
        <f t="shared" si="4"/>
        <v>3</v>
      </c>
      <c r="F121" t="s">
        <v>152</v>
      </c>
      <c r="G121">
        <v>33.1</v>
      </c>
      <c r="H121">
        <v>16</v>
      </c>
      <c r="I121">
        <v>17.100000000000001</v>
      </c>
      <c r="K121">
        <f t="shared" si="5"/>
        <v>16</v>
      </c>
      <c r="L121">
        <v>104</v>
      </c>
      <c r="M121">
        <v>3322</v>
      </c>
      <c r="N121">
        <f>VLOOKUP($B121,'[1]Speeches w text analysis'!$A:$G,COLUMN('[1]Speeches w text analysis'!E:E),0)</f>
        <v>1229</v>
      </c>
      <c r="O121">
        <f>VLOOKUP($B121,'[1]Speeches w text analysis'!$A:$G,COLUMN('[1]Speeches w text analysis'!F:F),0)</f>
        <v>6834</v>
      </c>
      <c r="P121" s="3">
        <f t="shared" si="6"/>
        <v>31.942307692307693</v>
      </c>
      <c r="Q121" s="3">
        <f t="shared" si="7"/>
        <v>2.0571944611679709</v>
      </c>
      <c r="R121" t="str">
        <f>VLOOKUP($B121,'[1]Speeches w text analysis'!$A:$G,COLUMN('[1]Speeches w text analysis'!G:G),0)</f>
        <v>upon:19, power:9, us:9, must:8, rights:8, may:8, shall:8, government:8, every:7, right:7</v>
      </c>
    </row>
    <row r="122" spans="1:18" x14ac:dyDescent="0.15">
      <c r="A122">
        <v>501</v>
      </c>
      <c r="B122" t="s">
        <v>153</v>
      </c>
      <c r="C122" s="1">
        <v>677135</v>
      </c>
      <c r="D122" s="2">
        <v>1853</v>
      </c>
      <c r="E122" s="2">
        <f t="shared" si="4"/>
        <v>12</v>
      </c>
      <c r="F122" t="s">
        <v>152</v>
      </c>
      <c r="G122">
        <v>29.8</v>
      </c>
      <c r="H122">
        <v>19.3</v>
      </c>
      <c r="I122">
        <v>19.3</v>
      </c>
      <c r="K122">
        <f t="shared" si="5"/>
        <v>19.3</v>
      </c>
      <c r="L122">
        <v>233</v>
      </c>
      <c r="M122">
        <v>9677</v>
      </c>
      <c r="N122">
        <f>VLOOKUP($B122,'[1]Speeches w text analysis'!$A:$G,COLUMN('[1]Speeches w text analysis'!E:E),0)</f>
        <v>2194</v>
      </c>
      <c r="O122">
        <f>VLOOKUP($B122,'[1]Speeches w text analysis'!$A:$G,COLUMN('[1]Speeches w text analysis'!F:F),0)</f>
        <v>25295</v>
      </c>
      <c r="P122" s="3">
        <f t="shared" si="6"/>
        <v>41.532188841201716</v>
      </c>
      <c r="Q122" s="3">
        <f t="shared" si="7"/>
        <v>2.6139299369639351</v>
      </c>
      <c r="R122" t="str">
        <f>VLOOKUP($B122,'[1]Speeches w text analysis'!$A:$G,COLUMN('[1]Speeches w text analysis'!G:G),0)</f>
        <v>states:63, upon:38, public:34, government:33, united:32, may:26, country:25, subject:24, congress:24, within:23</v>
      </c>
    </row>
    <row r="123" spans="1:18" x14ac:dyDescent="0.15">
      <c r="A123">
        <v>502</v>
      </c>
      <c r="B123" t="s">
        <v>154</v>
      </c>
      <c r="C123" s="1">
        <v>677179</v>
      </c>
      <c r="D123" s="2">
        <v>1854</v>
      </c>
      <c r="E123" s="2">
        <f t="shared" si="4"/>
        <v>1</v>
      </c>
      <c r="F123" t="s">
        <v>152</v>
      </c>
      <c r="G123">
        <v>16.7</v>
      </c>
      <c r="H123">
        <v>24.4</v>
      </c>
      <c r="I123">
        <v>22.9</v>
      </c>
      <c r="K123">
        <f t="shared" si="5"/>
        <v>21</v>
      </c>
      <c r="L123">
        <v>4</v>
      </c>
      <c r="M123">
        <v>260</v>
      </c>
      <c r="N123">
        <f>VLOOKUP($B123,'[1]Speeches w text analysis'!$A:$G,COLUMN('[1]Speeches w text analysis'!E:E),0)</f>
        <v>146</v>
      </c>
      <c r="O123">
        <f>VLOOKUP($B123,'[1]Speeches w text analysis'!$A:$G,COLUMN('[1]Speeches w text analysis'!F:F),0)</f>
        <v>687</v>
      </c>
      <c r="P123" s="3">
        <f t="shared" si="6"/>
        <v>65</v>
      </c>
      <c r="Q123" s="3">
        <f t="shared" si="7"/>
        <v>2.6423076923076922</v>
      </c>
      <c r="R123" t="str">
        <f>VLOOKUP($B123,'[1]Speeches w text analysis'!$A:$G,COLUMN('[1]Speeches w text analysis'!G:G),0)</f>
        <v>states:5, united:5, law:3, character:2, criminal:2, friendly:2, national:2, unlawful:2, state:2, power:2</v>
      </c>
    </row>
    <row r="124" spans="1:18" x14ac:dyDescent="0.15">
      <c r="A124">
        <v>481</v>
      </c>
      <c r="B124" t="s">
        <v>155</v>
      </c>
      <c r="C124" s="1">
        <v>677450</v>
      </c>
      <c r="D124" s="2">
        <v>1854</v>
      </c>
      <c r="E124" s="2">
        <f t="shared" si="4"/>
        <v>10</v>
      </c>
      <c r="F124" t="s">
        <v>150</v>
      </c>
      <c r="G124">
        <v>57.1</v>
      </c>
      <c r="H124">
        <v>10.9</v>
      </c>
      <c r="I124">
        <v>13</v>
      </c>
      <c r="K124">
        <f t="shared" si="5"/>
        <v>10.9</v>
      </c>
      <c r="L124">
        <v>519</v>
      </c>
      <c r="M124">
        <v>11530</v>
      </c>
      <c r="N124">
        <f>VLOOKUP($B124,'[1]Speeches w text analysis'!$A:$G,COLUMN('[1]Speeches w text analysis'!E:E),0)</f>
        <v>2017</v>
      </c>
      <c r="O124">
        <f>VLOOKUP($B124,'[1]Speeches w text analysis'!$A:$G,COLUMN('[1]Speeches w text analysis'!F:F),0)</f>
        <v>25941</v>
      </c>
      <c r="P124" s="3">
        <f t="shared" si="6"/>
        <v>22.215799614643544</v>
      </c>
      <c r="Q124" s="3">
        <f t="shared" si="7"/>
        <v>2.2498699045967041</v>
      </c>
      <c r="R124" t="str">
        <f>VLOOKUP($B124,'[1]Speeches w text analysis'!$A:$G,COLUMN('[1]Speeches w text analysis'!G:G),0)</f>
        <v>slavery:93, missouri:60, compromise:40, people:39, slave:39, us:37, free:36, nebraska:36, new:35, line:34</v>
      </c>
    </row>
    <row r="125" spans="1:18" x14ac:dyDescent="0.15">
      <c r="A125">
        <v>503</v>
      </c>
      <c r="B125" t="s">
        <v>156</v>
      </c>
      <c r="C125" s="1">
        <v>677499</v>
      </c>
      <c r="D125" s="2">
        <v>1854</v>
      </c>
      <c r="E125" s="2">
        <f t="shared" si="4"/>
        <v>12</v>
      </c>
      <c r="F125" t="s">
        <v>152</v>
      </c>
      <c r="G125">
        <v>33.1</v>
      </c>
      <c r="H125">
        <v>18</v>
      </c>
      <c r="I125">
        <v>19.3</v>
      </c>
      <c r="K125">
        <f t="shared" si="5"/>
        <v>18</v>
      </c>
      <c r="L125">
        <v>268</v>
      </c>
      <c r="M125">
        <v>10213</v>
      </c>
      <c r="N125">
        <f>VLOOKUP($B125,'[1]Speeches w text analysis'!$A:$G,COLUMN('[1]Speeches w text analysis'!E:E),0)</f>
        <v>2325</v>
      </c>
      <c r="O125">
        <f>VLOOKUP($B125,'[1]Speeches w text analysis'!$A:$G,COLUMN('[1]Speeches w text analysis'!F:F),0)</f>
        <v>26738</v>
      </c>
      <c r="P125" s="3">
        <f t="shared" si="6"/>
        <v>38.10820895522388</v>
      </c>
      <c r="Q125" s="3">
        <f t="shared" si="7"/>
        <v>2.6180358366787426</v>
      </c>
      <c r="R125" t="str">
        <f>VLOOKUP($B125,'[1]Speeches w text analysis'!$A:$G,COLUMN('[1]Speeches w text analysis'!G:G),0)</f>
        <v>states:59, united:43, would:39, government:37, upon:29, present:25, public:25, country:22, may:22, year:21</v>
      </c>
    </row>
    <row r="126" spans="1:18" x14ac:dyDescent="0.15">
      <c r="A126">
        <v>504</v>
      </c>
      <c r="B126" t="s">
        <v>157</v>
      </c>
      <c r="C126" s="1">
        <v>677891</v>
      </c>
      <c r="D126" s="2">
        <v>1855</v>
      </c>
      <c r="E126" s="2">
        <f t="shared" si="4"/>
        <v>12</v>
      </c>
      <c r="F126" t="s">
        <v>152</v>
      </c>
      <c r="G126">
        <v>27.6</v>
      </c>
      <c r="H126">
        <v>20.100000000000001</v>
      </c>
      <c r="I126">
        <v>20.3</v>
      </c>
      <c r="K126">
        <f t="shared" si="5"/>
        <v>20.100000000000001</v>
      </c>
      <c r="L126">
        <v>249</v>
      </c>
      <c r="M126">
        <v>10781</v>
      </c>
      <c r="N126">
        <f>VLOOKUP($B126,'[1]Speeches w text analysis'!$A:$G,COLUMN('[1]Speeches w text analysis'!E:E),0)</f>
        <v>2215</v>
      </c>
      <c r="O126">
        <f>VLOOKUP($B126,'[1]Speeches w text analysis'!$A:$G,COLUMN('[1]Speeches w text analysis'!F:F),0)</f>
        <v>28176</v>
      </c>
      <c r="P126" s="3">
        <f t="shared" si="6"/>
        <v>43.29718875502008</v>
      </c>
      <c r="Q126" s="3">
        <f t="shared" si="7"/>
        <v>2.6134866895464244</v>
      </c>
      <c r="R126" t="str">
        <f>VLOOKUP($B126,'[1]Speeches w text analysis'!$A:$G,COLUMN('[1]Speeches w text analysis'!G:G),0)</f>
        <v>states:126, united:63, government:55, great:46, rights:36, state:34, britain:29, congress:27, public:26, subject:25</v>
      </c>
    </row>
    <row r="127" spans="1:18" x14ac:dyDescent="0.15">
      <c r="A127">
        <v>505</v>
      </c>
      <c r="B127" t="s">
        <v>158</v>
      </c>
      <c r="C127" s="1">
        <v>678228</v>
      </c>
      <c r="D127" s="2">
        <v>1856</v>
      </c>
      <c r="E127" s="2">
        <f t="shared" si="4"/>
        <v>12</v>
      </c>
      <c r="F127" t="s">
        <v>152</v>
      </c>
      <c r="G127">
        <v>29.8</v>
      </c>
      <c r="H127">
        <v>19.3</v>
      </c>
      <c r="I127">
        <v>20.3</v>
      </c>
      <c r="K127">
        <f t="shared" si="5"/>
        <v>19.3</v>
      </c>
      <c r="L127">
        <v>257</v>
      </c>
      <c r="M127">
        <v>10567</v>
      </c>
      <c r="N127">
        <f>VLOOKUP($B127,'[1]Speeches w text analysis'!$A:$G,COLUMN('[1]Speeches w text analysis'!E:E),0)</f>
        <v>2230</v>
      </c>
      <c r="O127">
        <f>VLOOKUP($B127,'[1]Speeches w text analysis'!$A:$G,COLUMN('[1]Speeches w text analysis'!F:F),0)</f>
        <v>27541</v>
      </c>
      <c r="P127" s="3">
        <f t="shared" si="6"/>
        <v>41.116731517509727</v>
      </c>
      <c r="Q127" s="3">
        <f t="shared" si="7"/>
        <v>2.6063215671429925</v>
      </c>
      <c r="R127" t="str">
        <f>VLOOKUP($B127,'[1]Speeches w text analysis'!$A:$G,COLUMN('[1]Speeches w text analysis'!G:G),0)</f>
        <v>states:111, united:59, government:44, congress:36, upon:32, public:28, union:27, citizens:26, law:25, great:24</v>
      </c>
    </row>
    <row r="128" spans="1:18" x14ac:dyDescent="0.15">
      <c r="A128">
        <v>495</v>
      </c>
      <c r="B128" t="s">
        <v>159</v>
      </c>
      <c r="C128" s="1">
        <v>678320</v>
      </c>
      <c r="D128" s="2">
        <v>1857</v>
      </c>
      <c r="E128" s="2">
        <f t="shared" si="4"/>
        <v>3</v>
      </c>
      <c r="F128" t="s">
        <v>160</v>
      </c>
      <c r="G128">
        <v>33.299999999999997</v>
      </c>
      <c r="H128">
        <v>15.9</v>
      </c>
      <c r="I128">
        <v>17.100000000000001</v>
      </c>
      <c r="K128">
        <f t="shared" si="5"/>
        <v>15.9</v>
      </c>
      <c r="L128">
        <v>89</v>
      </c>
      <c r="M128">
        <v>2651</v>
      </c>
      <c r="N128">
        <f>VLOOKUP($B128,'[1]Speeches w text analysis'!$A:$G,COLUMN('[1]Speeches w text analysis'!E:E),0)</f>
        <v>1003</v>
      </c>
      <c r="O128">
        <f>VLOOKUP($B128,'[1]Speeches w text analysis'!$A:$G,COLUMN('[1]Speeches w text analysis'!F:F),0)</f>
        <v>5903</v>
      </c>
      <c r="P128" s="3">
        <f t="shared" si="6"/>
        <v>29.786516853932586</v>
      </c>
      <c r="Q128" s="3">
        <f t="shared" si="7"/>
        <v>2.2267069030554509</v>
      </c>
      <c r="R128" t="str">
        <f>VLOOKUP($B128,'[1]Speeches w text analysis'!$A:$G,COLUMN('[1]Speeches w text analysis'!G:G),0)</f>
        <v>states:15, shall:15, may:14, constitution:12, government:11, people:11, question:11, great:10, free:9, ever:8</v>
      </c>
    </row>
    <row r="129" spans="1:18" x14ac:dyDescent="0.15">
      <c r="A129">
        <v>496</v>
      </c>
      <c r="B129" t="s">
        <v>161</v>
      </c>
      <c r="C129" s="1">
        <v>678599</v>
      </c>
      <c r="D129" s="2">
        <v>1857</v>
      </c>
      <c r="E129" s="2">
        <f t="shared" si="4"/>
        <v>12</v>
      </c>
      <c r="F129" t="s">
        <v>160</v>
      </c>
      <c r="G129">
        <v>36.200000000000003</v>
      </c>
      <c r="H129">
        <v>16.8</v>
      </c>
      <c r="I129">
        <v>18.2</v>
      </c>
      <c r="K129">
        <f t="shared" si="5"/>
        <v>16.8</v>
      </c>
      <c r="L129">
        <v>313</v>
      </c>
      <c r="M129">
        <v>10884</v>
      </c>
      <c r="N129">
        <f>VLOOKUP($B129,'[1]Speeches w text analysis'!$A:$G,COLUMN('[1]Speeches w text analysis'!E:E),0)</f>
        <v>2107</v>
      </c>
      <c r="O129">
        <f>VLOOKUP($B129,'[1]Speeches w text analysis'!$A:$G,COLUMN('[1]Speeches w text analysis'!F:F),0)</f>
        <v>28046</v>
      </c>
      <c r="P129" s="3">
        <f t="shared" si="6"/>
        <v>34.773162939297123</v>
      </c>
      <c r="Q129" s="3">
        <f t="shared" si="7"/>
        <v>2.5768099963248807</v>
      </c>
      <c r="R129" t="str">
        <f>VLOOKUP($B129,'[1]Speeches w text analysis'!$A:$G,COLUMN('[1]Speeches w text analysis'!G:G),0)</f>
        <v>states:57, government:47, united:45, would:44, people:42, constitution:40, treaty:37, state:35, may:34, congress:33</v>
      </c>
    </row>
    <row r="130" spans="1:18" x14ac:dyDescent="0.15">
      <c r="A130">
        <v>482</v>
      </c>
      <c r="B130" t="s">
        <v>162</v>
      </c>
      <c r="C130" s="1">
        <v>678789</v>
      </c>
      <c r="D130" s="2">
        <v>1858</v>
      </c>
      <c r="E130" s="2">
        <f t="shared" ref="E130:E193" si="8">MONTH(C130)</f>
        <v>6</v>
      </c>
      <c r="F130" t="s">
        <v>150</v>
      </c>
      <c r="G130">
        <v>54.4</v>
      </c>
      <c r="H130">
        <v>11.9</v>
      </c>
      <c r="I130">
        <v>14.6</v>
      </c>
      <c r="K130">
        <f t="shared" ref="K130:K193" si="9">IF(H130&lt;0,1,IF(H130&gt;21,21,H130))</f>
        <v>11.9</v>
      </c>
      <c r="L130">
        <v>131</v>
      </c>
      <c r="M130">
        <v>3214</v>
      </c>
      <c r="N130">
        <f>VLOOKUP($B130,'[1]Speeches w text analysis'!$A:$G,COLUMN('[1]Speeches w text analysis'!E:E),0)</f>
        <v>903</v>
      </c>
      <c r="O130">
        <f>VLOOKUP($B130,'[1]Speeches w text analysis'!$A:$G,COLUMN('[1]Speeches w text analysis'!F:F),0)</f>
        <v>7254</v>
      </c>
      <c r="P130" s="3">
        <f t="shared" si="6"/>
        <v>24.534351145038169</v>
      </c>
      <c r="Q130" s="3">
        <f t="shared" si="7"/>
        <v>2.2570006222775358</v>
      </c>
      <c r="R130" t="str">
        <f>VLOOKUP($B130,'[1]Speeches w text analysis'!$A:$G,COLUMN('[1]Speeches w text analysis'!G:G),0)</f>
        <v>state:23, slavery:22, people:21, decision:21, states:17, constitution:16, nebraska:14, may:14, us:14, voted:12</v>
      </c>
    </row>
    <row r="131" spans="1:18" x14ac:dyDescent="0.15">
      <c r="A131">
        <v>497</v>
      </c>
      <c r="B131" t="s">
        <v>163</v>
      </c>
      <c r="C131" s="1">
        <v>678962</v>
      </c>
      <c r="D131" s="2">
        <v>1858</v>
      </c>
      <c r="E131" s="2">
        <f t="shared" si="8"/>
        <v>12</v>
      </c>
      <c r="F131" t="s">
        <v>160</v>
      </c>
      <c r="G131">
        <v>39.5</v>
      </c>
      <c r="H131">
        <v>15.6</v>
      </c>
      <c r="I131">
        <v>17.100000000000001</v>
      </c>
      <c r="K131">
        <f t="shared" si="9"/>
        <v>15.6</v>
      </c>
      <c r="L131">
        <v>345</v>
      </c>
      <c r="M131">
        <v>10850</v>
      </c>
      <c r="N131">
        <f>VLOOKUP($B131,'[1]Speeches w text analysis'!$A:$G,COLUMN('[1]Speeches w text analysis'!E:E),0)</f>
        <v>2126</v>
      </c>
      <c r="O131">
        <f>VLOOKUP($B131,'[1]Speeches w text analysis'!$A:$G,COLUMN('[1]Speeches w text analysis'!F:F),0)</f>
        <v>28091</v>
      </c>
      <c r="P131" s="3">
        <f t="shared" ref="P131:P194" si="10">M131/L131</f>
        <v>31.44927536231884</v>
      </c>
      <c r="Q131" s="3">
        <f t="shared" ref="Q131:Q194" si="11">O131/M131</f>
        <v>2.589032258064516</v>
      </c>
      <c r="R131" t="str">
        <f>VLOOKUP($B131,'[1]Speeches w text analysis'!$A:$G,COLUMN('[1]Speeches w text analysis'!G:G),0)</f>
        <v>states:75, government:73, united:51, would:47, state:39, constitution:38, congress:34, people:33, citizens:32, shall:31</v>
      </c>
    </row>
    <row r="132" spans="1:18" x14ac:dyDescent="0.15">
      <c r="A132">
        <v>498</v>
      </c>
      <c r="B132" t="s">
        <v>164</v>
      </c>
      <c r="C132" s="1">
        <v>679340</v>
      </c>
      <c r="D132" s="2">
        <v>1859</v>
      </c>
      <c r="E132" s="2">
        <f t="shared" si="8"/>
        <v>12</v>
      </c>
      <c r="F132" t="s">
        <v>160</v>
      </c>
      <c r="G132">
        <v>41.2</v>
      </c>
      <c r="H132">
        <v>14.9</v>
      </c>
      <c r="I132">
        <v>15.9</v>
      </c>
      <c r="K132">
        <f t="shared" si="9"/>
        <v>14.9</v>
      </c>
      <c r="L132">
        <v>368</v>
      </c>
      <c r="M132">
        <v>10970</v>
      </c>
      <c r="N132">
        <f>VLOOKUP($B132,'[1]Speeches w text analysis'!$A:$G,COLUMN('[1]Speeches w text analysis'!E:E),0)</f>
        <v>2182</v>
      </c>
      <c r="O132">
        <f>VLOOKUP($B132,'[1]Speeches w text analysis'!$A:$G,COLUMN('[1]Speeches w text analysis'!F:F),0)</f>
        <v>27799</v>
      </c>
      <c r="P132" s="3">
        <f t="shared" si="10"/>
        <v>29.809782608695652</v>
      </c>
      <c r="Q132" s="3">
        <f t="shared" si="11"/>
        <v>2.5340929808568826</v>
      </c>
      <c r="R132" t="str">
        <f>VLOOKUP($B132,'[1]Speeches w text analysis'!$A:$G,COLUMN('[1]Speeches w text analysis'!G:G),0)</f>
        <v>congress:60, would:59, states:57, government:48, power:41, upon:34, may:33, president:31, united:30, country:28</v>
      </c>
    </row>
    <row r="133" spans="1:18" x14ac:dyDescent="0.15">
      <c r="A133">
        <v>483</v>
      </c>
      <c r="B133" t="s">
        <v>165</v>
      </c>
      <c r="C133" s="1">
        <v>679410</v>
      </c>
      <c r="D133" s="2">
        <v>1860</v>
      </c>
      <c r="E133" s="2">
        <f t="shared" si="8"/>
        <v>2</v>
      </c>
      <c r="F133" t="s">
        <v>150</v>
      </c>
      <c r="G133">
        <v>52.8</v>
      </c>
      <c r="H133">
        <v>12.5</v>
      </c>
      <c r="I133">
        <v>14.6</v>
      </c>
      <c r="K133">
        <f t="shared" si="9"/>
        <v>12.5</v>
      </c>
      <c r="L133">
        <v>311</v>
      </c>
      <c r="M133">
        <v>7711</v>
      </c>
      <c r="N133">
        <f>VLOOKUP($B133,'[1]Speeches w text analysis'!$A:$G,COLUMN('[1]Speeches w text analysis'!E:E),0)</f>
        <v>1213</v>
      </c>
      <c r="O133">
        <f>VLOOKUP($B133,'[1]Speeches w text analysis'!$A:$G,COLUMN('[1]Speeches w text analysis'!F:F),0)</f>
        <v>13978</v>
      </c>
      <c r="P133" s="3">
        <f t="shared" si="10"/>
        <v>24.794212218649516</v>
      </c>
      <c r="Q133" s="3">
        <f t="shared" si="11"/>
        <v>1.8127350538192193</v>
      </c>
      <c r="R133" t="str">
        <f>VLOOKUP($B133,'[1]Speeches w text analysis'!$A:$G,COLUMN('[1]Speeches w text analysis'!G:G),0)</f>
        <v>federal:58, slavery:41, government:41, constitution:37, question:35, upon:32, framed:32, us:30, fathers:28, would:27</v>
      </c>
    </row>
    <row r="134" spans="1:18" x14ac:dyDescent="0.15">
      <c r="A134">
        <v>499</v>
      </c>
      <c r="B134" t="s">
        <v>166</v>
      </c>
      <c r="C134" s="1">
        <v>679690</v>
      </c>
      <c r="D134" s="2">
        <v>1860</v>
      </c>
      <c r="E134" s="2">
        <f t="shared" si="8"/>
        <v>12</v>
      </c>
      <c r="F134" t="s">
        <v>160</v>
      </c>
      <c r="G134">
        <v>42.5</v>
      </c>
      <c r="H134">
        <v>14.4</v>
      </c>
      <c r="I134">
        <v>15.9</v>
      </c>
      <c r="K134">
        <f t="shared" si="9"/>
        <v>14.4</v>
      </c>
      <c r="L134">
        <v>386</v>
      </c>
      <c r="M134">
        <v>10900</v>
      </c>
      <c r="N134">
        <f>VLOOKUP($B134,'[1]Speeches w text analysis'!$A:$G,COLUMN('[1]Speeches w text analysis'!E:E),0)</f>
        <v>2102</v>
      </c>
      <c r="O134">
        <f>VLOOKUP($B134,'[1]Speeches w text analysis'!$A:$G,COLUMN('[1]Speeches w text analysis'!F:F),0)</f>
        <v>27554</v>
      </c>
      <c r="P134" s="3">
        <f t="shared" si="10"/>
        <v>28.238341968911918</v>
      </c>
      <c r="Q134" s="3">
        <f t="shared" si="11"/>
        <v>2.5278899082568809</v>
      </c>
      <c r="R134" t="str">
        <f>VLOOKUP($B134,'[1]Speeches w text analysis'!$A:$G,COLUMN('[1]Speeches w text analysis'!G:G),0)</f>
        <v>states:91, government:70, constitution:62, state:56, congress:44, would:43, people:39, united:37, union:36, may:35</v>
      </c>
    </row>
    <row r="135" spans="1:18" x14ac:dyDescent="0.15">
      <c r="A135">
        <v>484</v>
      </c>
      <c r="B135" t="s">
        <v>167</v>
      </c>
      <c r="C135" s="1">
        <v>679760</v>
      </c>
      <c r="D135" s="2">
        <v>1861</v>
      </c>
      <c r="E135" s="2">
        <f t="shared" si="8"/>
        <v>2</v>
      </c>
      <c r="F135" t="s">
        <v>150</v>
      </c>
      <c r="G135">
        <v>71.2</v>
      </c>
      <c r="H135">
        <v>7.5</v>
      </c>
      <c r="I135">
        <v>8.8000000000000007</v>
      </c>
      <c r="K135">
        <f t="shared" si="9"/>
        <v>7.5</v>
      </c>
      <c r="L135">
        <f>VLOOKUP(B135,'[1]Speeches w text analysis'!$A:$G,COLUMN('[1]Speeches w text analysis'!C:C),0)</f>
        <v>10</v>
      </c>
      <c r="M135">
        <f>VLOOKUP($B135,'[1]Speeches w text analysis'!$A:$G,COLUMN('[1]Speeches w text analysis'!D:D),0)</f>
        <v>154</v>
      </c>
      <c r="N135">
        <f>VLOOKUP($B135,'[1]Speeches w text analysis'!$A:$G,COLUMN('[1]Speeches w text analysis'!E:E),0)</f>
        <v>98</v>
      </c>
      <c r="O135">
        <f>VLOOKUP($B135,'[1]Speeches w text analysis'!$A:$G,COLUMN('[1]Speeches w text analysis'!F:F),0)</f>
        <v>310</v>
      </c>
      <c r="P135" s="3">
        <f t="shared" si="10"/>
        <v>15.4</v>
      </c>
      <c r="Q135" s="3">
        <f t="shared" si="11"/>
        <v>2.0129870129870131</v>
      </c>
      <c r="R135" t="str">
        <f>VLOOKUP($B135,'[1]Speeches w text analysis'!$A:$G,COLUMN('[1]Speeches w text analysis'!G:G),0)</f>
        <v>one:2, assistance:2, ever:2, every:2, hope:2, old:1, people:1, owe:1, well:1, trusting:1</v>
      </c>
    </row>
    <row r="136" spans="1:18" x14ac:dyDescent="0.15">
      <c r="A136">
        <v>485</v>
      </c>
      <c r="B136" t="s">
        <v>168</v>
      </c>
      <c r="C136" s="1">
        <v>679781</v>
      </c>
      <c r="D136" s="2">
        <v>1861</v>
      </c>
      <c r="E136" s="2">
        <f t="shared" si="8"/>
        <v>3</v>
      </c>
      <c r="F136" t="s">
        <v>150</v>
      </c>
      <c r="G136">
        <v>52.7</v>
      </c>
      <c r="H136">
        <v>12.6</v>
      </c>
      <c r="I136">
        <v>14.6</v>
      </c>
      <c r="K136">
        <f t="shared" si="9"/>
        <v>12.6</v>
      </c>
      <c r="L136">
        <f>VLOOKUP(B136,'[1]Speeches w text analysis'!$A:$G,COLUMN('[1]Speeches w text analysis'!C:C),0)</f>
        <v>273</v>
      </c>
      <c r="M136">
        <f>VLOOKUP($B136,'[1]Speeches w text analysis'!$A:$G,COLUMN('[1]Speeches w text analysis'!D:D),0)</f>
        <v>7258</v>
      </c>
      <c r="N136">
        <f>VLOOKUP($B136,'[1]Speeches w text analysis'!$A:$G,COLUMN('[1]Speeches w text analysis'!E:E),0)</f>
        <v>1016</v>
      </c>
      <c r="O136">
        <f>VLOOKUP($B136,'[1]Speeches w text analysis'!$A:$G,COLUMN('[1]Speeches w text analysis'!F:F),0)</f>
        <v>17286</v>
      </c>
      <c r="P136" s="3">
        <f t="shared" si="10"/>
        <v>26.586080586080588</v>
      </c>
      <c r="Q136" s="3">
        <f t="shared" si="11"/>
        <v>2.3816478368696612</v>
      </c>
      <c r="R136" t="str">
        <f>VLOOKUP($B136,'[1]Speeches w text analysis'!$A:$G,COLUMN('[1]Speeches w text analysis'!G:G),0)</f>
        <v>constitution:44, union:40, people:40, states:38, government:36, shall:34, upon:30, law:28, one:28, may:26</v>
      </c>
    </row>
    <row r="137" spans="1:18" x14ac:dyDescent="0.15">
      <c r="A137">
        <v>486</v>
      </c>
      <c r="B137" t="s">
        <v>169</v>
      </c>
      <c r="C137" s="1">
        <v>679903</v>
      </c>
      <c r="D137" s="2">
        <v>1861</v>
      </c>
      <c r="E137" s="2">
        <f t="shared" si="8"/>
        <v>7</v>
      </c>
      <c r="F137" t="s">
        <v>150</v>
      </c>
      <c r="G137">
        <v>49.9</v>
      </c>
      <c r="H137">
        <v>13.7</v>
      </c>
      <c r="I137">
        <v>15.9</v>
      </c>
      <c r="K137">
        <f t="shared" si="9"/>
        <v>13.7</v>
      </c>
      <c r="L137">
        <f>VLOOKUP(B137,'[1]Speeches w text analysis'!$A:$G,COLUMN('[1]Speeches w text analysis'!C:C),0)</f>
        <v>379</v>
      </c>
      <c r="M137">
        <f>VLOOKUP($B137,'[1]Speeches w text analysis'!$A:$G,COLUMN('[1]Speeches w text analysis'!D:D),0)</f>
        <v>11128</v>
      </c>
      <c r="N137">
        <f>VLOOKUP($B137,'[1]Speeches w text analysis'!$A:$G,COLUMN('[1]Speeches w text analysis'!E:E),0)</f>
        <v>1481</v>
      </c>
      <c r="O137">
        <f>VLOOKUP($B137,'[1]Speeches w text analysis'!$A:$G,COLUMN('[1]Speeches w text analysis'!F:F),0)</f>
        <v>26728</v>
      </c>
      <c r="P137" s="3">
        <f t="shared" si="10"/>
        <v>29.361477572559366</v>
      </c>
      <c r="Q137" s="3">
        <f t="shared" si="11"/>
        <v>2.4018691588785046</v>
      </c>
      <c r="R137" t="str">
        <f>VLOOKUP($B137,'[1]Speeches w text analysis'!$A:$G,COLUMN('[1]Speeches w text analysis'!G:G),0)</f>
        <v>union:92, government:91, states:84, one:51, would:50, fort:48, state:48, upon:39, people:35, constitution:35</v>
      </c>
    </row>
    <row r="138" spans="1:18" x14ac:dyDescent="0.15">
      <c r="A138">
        <v>487</v>
      </c>
      <c r="B138" t="s">
        <v>170</v>
      </c>
      <c r="C138" s="1">
        <v>680055</v>
      </c>
      <c r="D138" s="2">
        <v>1861</v>
      </c>
      <c r="E138" s="2">
        <f t="shared" si="8"/>
        <v>12</v>
      </c>
      <c r="F138" t="s">
        <v>150</v>
      </c>
      <c r="G138">
        <v>39.299999999999997</v>
      </c>
      <c r="H138">
        <v>15.7</v>
      </c>
      <c r="I138">
        <v>17.100000000000001</v>
      </c>
      <c r="K138">
        <f t="shared" si="9"/>
        <v>15.7</v>
      </c>
      <c r="L138">
        <f>VLOOKUP(B138,'[1]Speeches w text analysis'!$A:$G,COLUMN('[1]Speeches w text analysis'!C:C),0)</f>
        <v>214</v>
      </c>
      <c r="M138">
        <f>VLOOKUP($B138,'[1]Speeches w text analysis'!$A:$G,COLUMN('[1]Speeches w text analysis'!D:D),0)</f>
        <v>6977</v>
      </c>
      <c r="N138">
        <f>VLOOKUP($B138,'[1]Speeches w text analysis'!$A:$G,COLUMN('[1]Speeches w text analysis'!E:E),0)</f>
        <v>1779</v>
      </c>
      <c r="O138">
        <f>VLOOKUP($B138,'[1]Speeches w text analysis'!$A:$G,COLUMN('[1]Speeches w text analysis'!F:F),0)</f>
        <v>17201</v>
      </c>
      <c r="P138" s="3">
        <f t="shared" si="10"/>
        <v>32.60280373831776</v>
      </c>
      <c r="Q138" s="3">
        <f t="shared" si="11"/>
        <v>2.4653862691701303</v>
      </c>
      <c r="R138" t="str">
        <f>VLOOKUP($B138,'[1]Speeches w text analysis'!$A:$G,COLUMN('[1]Speeches w text analysis'!G:G),0)</f>
        <v>congress:29, states:28, government:25, upon:24, union:20, one:19, general:18, people:17, labor:17, country:16</v>
      </c>
    </row>
    <row r="139" spans="1:18" x14ac:dyDescent="0.15">
      <c r="A139">
        <v>488</v>
      </c>
      <c r="B139" t="s">
        <v>171</v>
      </c>
      <c r="C139" s="1">
        <v>680418</v>
      </c>
      <c r="D139" s="2">
        <v>1862</v>
      </c>
      <c r="E139" s="2">
        <f t="shared" si="8"/>
        <v>12</v>
      </c>
      <c r="F139" t="s">
        <v>150</v>
      </c>
      <c r="G139">
        <v>55.4</v>
      </c>
      <c r="H139">
        <v>11.5</v>
      </c>
      <c r="I139">
        <v>14.6</v>
      </c>
      <c r="K139">
        <f t="shared" si="9"/>
        <v>11.5</v>
      </c>
      <c r="L139">
        <f>VLOOKUP(B139,'[1]Speeches w text analysis'!$A:$G,COLUMN('[1]Speeches w text analysis'!C:C),0)</f>
        <v>318</v>
      </c>
      <c r="M139">
        <f>VLOOKUP($B139,'[1]Speeches w text analysis'!$A:$G,COLUMN('[1]Speeches w text analysis'!D:D),0)</f>
        <v>8358</v>
      </c>
      <c r="N139">
        <f>VLOOKUP($B139,'[1]Speeches w text analysis'!$A:$G,COLUMN('[1]Speeches w text analysis'!E:E),0)</f>
        <v>1956</v>
      </c>
      <c r="O139">
        <f>VLOOKUP($B139,'[1]Speeches w text analysis'!$A:$G,COLUMN('[1]Speeches w text analysis'!F:F),0)</f>
        <v>20157</v>
      </c>
      <c r="P139" s="3">
        <f t="shared" si="10"/>
        <v>26.283018867924529</v>
      </c>
      <c r="Q139" s="3">
        <f t="shared" si="11"/>
        <v>2.4117013639626705</v>
      </c>
      <c r="R139" t="str">
        <f>VLOOKUP($B139,'[1]Speeches w text analysis'!$A:$G,COLUMN('[1]Speeches w text analysis'!G:G),0)</f>
        <v>would:57, states:52, people:34, united:29, time:27, upon:27, one:24, shall:24, may:23, part:21</v>
      </c>
    </row>
    <row r="140" spans="1:18" x14ac:dyDescent="0.15">
      <c r="A140">
        <v>489</v>
      </c>
      <c r="B140" t="s">
        <v>172</v>
      </c>
      <c r="C140" s="1">
        <v>680449</v>
      </c>
      <c r="D140" s="2">
        <v>1863</v>
      </c>
      <c r="E140" s="2">
        <f t="shared" si="8"/>
        <v>1</v>
      </c>
      <c r="F140" t="s">
        <v>150</v>
      </c>
      <c r="G140">
        <v>16.600000000000001</v>
      </c>
      <c r="H140">
        <v>24.4</v>
      </c>
      <c r="I140">
        <v>21.2</v>
      </c>
      <c r="K140">
        <f t="shared" si="9"/>
        <v>21</v>
      </c>
      <c r="L140">
        <f>VLOOKUP(B140,'[1]Speeches w text analysis'!$A:$G,COLUMN('[1]Speeches w text analysis'!C:C),0)</f>
        <v>11</v>
      </c>
      <c r="M140">
        <f>VLOOKUP($B140,'[1]Speeches w text analysis'!$A:$G,COLUMN('[1]Speeches w text analysis'!D:D),0)</f>
        <v>703</v>
      </c>
      <c r="N140">
        <f>VLOOKUP($B140,'[1]Speeches w text analysis'!$A:$G,COLUMN('[1]Speeches w text analysis'!E:E),0)</f>
        <v>259</v>
      </c>
      <c r="O140">
        <f>VLOOKUP($B140,'[1]Speeches w text analysis'!$A:$G,COLUMN('[1]Speeches w text analysis'!F:F),0)</f>
        <v>1693</v>
      </c>
      <c r="P140" s="3">
        <f t="shared" si="10"/>
        <v>63.909090909090907</v>
      </c>
      <c r="Q140" s="3">
        <f t="shared" si="11"/>
        <v>2.4082503556187769</v>
      </c>
      <c r="R140" t="str">
        <f>VLOOKUP($B140,'[1]Speeches w text analysis'!$A:$G,COLUMN('[1]Speeches w text analysis'!G:G),0)</f>
        <v>states:21, united:15, day:8, shall:7, people:6, thereof:6, st:6, rebellion:6, persons:6, state:5</v>
      </c>
    </row>
    <row r="141" spans="1:18" x14ac:dyDescent="0.15">
      <c r="A141">
        <v>490</v>
      </c>
      <c r="B141" t="s">
        <v>173</v>
      </c>
      <c r="C141" s="1">
        <v>680686</v>
      </c>
      <c r="D141" s="2">
        <v>1863</v>
      </c>
      <c r="E141" s="2">
        <f t="shared" si="8"/>
        <v>8</v>
      </c>
      <c r="F141" t="s">
        <v>150</v>
      </c>
      <c r="G141">
        <v>69.900000000000006</v>
      </c>
      <c r="H141">
        <v>8</v>
      </c>
      <c r="I141">
        <v>11.2</v>
      </c>
      <c r="K141">
        <f t="shared" si="9"/>
        <v>8</v>
      </c>
      <c r="L141">
        <f>VLOOKUP(B141,'[1]Speeches w text analysis'!$A:$G,COLUMN('[1]Speeches w text analysis'!C:C),0)</f>
        <v>189</v>
      </c>
      <c r="M141">
        <f>VLOOKUP($B141,'[1]Speeches w text analysis'!$A:$G,COLUMN('[1]Speeches w text analysis'!D:D),0)</f>
        <v>3343</v>
      </c>
      <c r="N141">
        <f>VLOOKUP($B141,'[1]Speeches w text analysis'!$A:$G,COLUMN('[1]Speeches w text analysis'!E:E),0)</f>
        <v>604</v>
      </c>
      <c r="O141">
        <f>VLOOKUP($B141,'[1]Speeches w text analysis'!$A:$G,COLUMN('[1]Speeches w text analysis'!F:F),0)</f>
        <v>6971</v>
      </c>
      <c r="P141" s="3">
        <f t="shared" si="10"/>
        <v>17.687830687830687</v>
      </c>
      <c r="Q141" s="3">
        <f t="shared" si="11"/>
        <v>2.0852527669757701</v>
      </c>
      <c r="R141" t="str">
        <f>VLOOKUP($B141,'[1]Speeches w text analysis'!$A:$G,COLUMN('[1]Speeches w text analysis'!G:G),0)</f>
        <v>army:24, union:24, compromise:18, us:18, men:16, would:14, negroes:14, one:12, enemy:12, great:10</v>
      </c>
    </row>
    <row r="142" spans="1:18" x14ac:dyDescent="0.15">
      <c r="A142">
        <v>491</v>
      </c>
      <c r="B142" t="s">
        <v>174</v>
      </c>
      <c r="C142" s="1">
        <v>680771</v>
      </c>
      <c r="D142" s="2">
        <v>1863</v>
      </c>
      <c r="E142" s="2">
        <f t="shared" si="8"/>
        <v>11</v>
      </c>
      <c r="F142" t="s">
        <v>150</v>
      </c>
      <c r="G142">
        <v>61.6</v>
      </c>
      <c r="H142">
        <v>11.2</v>
      </c>
      <c r="I142">
        <v>11.2</v>
      </c>
      <c r="K142">
        <f t="shared" si="9"/>
        <v>11.2</v>
      </c>
      <c r="L142">
        <f>VLOOKUP(B142,'[1]Speeches w text analysis'!$A:$G,COLUMN('[1]Speeches w text analysis'!C:C),0)</f>
        <v>10</v>
      </c>
      <c r="M142">
        <f>VLOOKUP($B142,'[1]Speeches w text analysis'!$A:$G,COLUMN('[1]Speeches w text analysis'!D:D),0)</f>
        <v>264</v>
      </c>
      <c r="N142">
        <f>VLOOKUP($B142,'[1]Speeches w text analysis'!$A:$G,COLUMN('[1]Speeches w text analysis'!E:E),0)</f>
        <v>141</v>
      </c>
      <c r="O142">
        <f>VLOOKUP($B142,'[1]Speeches w text analysis'!$A:$G,COLUMN('[1]Speeches w text analysis'!F:F),0)</f>
        <v>505</v>
      </c>
      <c r="P142" s="3">
        <f t="shared" si="10"/>
        <v>26.4</v>
      </c>
      <c r="Q142" s="3">
        <f t="shared" si="11"/>
        <v>1.9128787878787878</v>
      </c>
      <c r="R142" t="str">
        <f>VLOOKUP($B142,'[1]Speeches w text analysis'!$A:$G,COLUMN('[1]Speeches w text analysis'!G:G),0)</f>
        <v>nation:5, dedicated:4, people:3, dead:3, great:3, shall:3, gave:2, far:2, living:2, new:2</v>
      </c>
    </row>
    <row r="143" spans="1:18" x14ac:dyDescent="0.15">
      <c r="A143">
        <v>492</v>
      </c>
      <c r="B143" t="s">
        <v>175</v>
      </c>
      <c r="C143" s="1">
        <v>680790</v>
      </c>
      <c r="D143" s="2">
        <v>1863</v>
      </c>
      <c r="E143" s="2">
        <f t="shared" si="8"/>
        <v>12</v>
      </c>
      <c r="F143" t="s">
        <v>150</v>
      </c>
      <c r="G143">
        <v>43.2</v>
      </c>
      <c r="H143">
        <v>14.2</v>
      </c>
      <c r="I143">
        <v>15.9</v>
      </c>
      <c r="K143">
        <f t="shared" si="9"/>
        <v>14.2</v>
      </c>
      <c r="L143">
        <f>VLOOKUP(B143,'[1]Speeches w text analysis'!$A:$G,COLUMN('[1]Speeches w text analysis'!C:C),0)</f>
        <v>201</v>
      </c>
      <c r="M143">
        <f>VLOOKUP($B143,'[1]Speeches w text analysis'!$A:$G,COLUMN('[1]Speeches w text analysis'!D:D),0)</f>
        <v>6112</v>
      </c>
      <c r="N143">
        <f>VLOOKUP($B143,'[1]Speeches w text analysis'!$A:$G,COLUMN('[1]Speeches w text analysis'!E:E),0)</f>
        <v>1646</v>
      </c>
      <c r="O143">
        <f>VLOOKUP($B143,'[1]Speeches w text analysis'!$A:$G,COLUMN('[1]Speeches w text analysis'!F:F),0)</f>
        <v>15727</v>
      </c>
      <c r="P143" s="3">
        <f t="shared" si="10"/>
        <v>30.407960199004975</v>
      </c>
      <c r="Q143" s="3">
        <f t="shared" si="11"/>
        <v>2.5731348167539267</v>
      </c>
      <c r="R143" t="str">
        <f>VLOOKUP($B143,'[1]Speeches w text analysis'!$A:$G,COLUMN('[1]Speeches w text analysis'!G:G),0)</f>
        <v>states:38, united:27, may:24, upon:24, government:21, service:19, naval:16, subject:15, country:15, war:15</v>
      </c>
    </row>
    <row r="144" spans="1:18" x14ac:dyDescent="0.15">
      <c r="A144">
        <v>493</v>
      </c>
      <c r="B144" t="s">
        <v>176</v>
      </c>
      <c r="C144" s="1">
        <v>681154</v>
      </c>
      <c r="D144" s="2">
        <v>1864</v>
      </c>
      <c r="E144" s="2">
        <f t="shared" si="8"/>
        <v>12</v>
      </c>
      <c r="F144" t="s">
        <v>150</v>
      </c>
      <c r="G144">
        <v>45</v>
      </c>
      <c r="H144">
        <v>13.5</v>
      </c>
      <c r="I144">
        <v>15.9</v>
      </c>
      <c r="K144">
        <f t="shared" si="9"/>
        <v>13.5</v>
      </c>
      <c r="L144">
        <f>VLOOKUP(B144,'[1]Speeches w text analysis'!$A:$G,COLUMN('[1]Speeches w text analysis'!C:C),0)</f>
        <v>207</v>
      </c>
      <c r="M144">
        <f>VLOOKUP($B144,'[1]Speeches w text analysis'!$A:$G,COLUMN('[1]Speeches w text analysis'!D:D),0)</f>
        <v>5863</v>
      </c>
      <c r="N144">
        <f>VLOOKUP($B144,'[1]Speeches w text analysis'!$A:$G,COLUMN('[1]Speeches w text analysis'!E:E),0)</f>
        <v>1639</v>
      </c>
      <c r="O144">
        <f>VLOOKUP($B144,'[1]Speeches w text analysis'!$A:$G,COLUMN('[1]Speeches w text analysis'!F:F),0)</f>
        <v>14851</v>
      </c>
      <c r="P144" s="3">
        <f t="shared" si="10"/>
        <v>28.323671497584542</v>
      </c>
      <c r="Q144" s="3">
        <f t="shared" si="11"/>
        <v>2.5330035817840697</v>
      </c>
      <c r="R144" t="str">
        <f>VLOOKUP($B144,'[1]Speeches w text analysis'!$A:$G,COLUMN('[1]Speeches w text analysis'!G:G),0)</f>
        <v>states:32, year:24, war:22, congress:21, government:20, last:20, would:19, national:18, great:17, united:16</v>
      </c>
    </row>
    <row r="145" spans="1:18" x14ac:dyDescent="0.15">
      <c r="A145">
        <v>494</v>
      </c>
      <c r="B145" t="s">
        <v>177</v>
      </c>
      <c r="C145" s="1">
        <v>681242</v>
      </c>
      <c r="D145" s="2">
        <v>1865</v>
      </c>
      <c r="E145" s="2">
        <f t="shared" si="8"/>
        <v>3</v>
      </c>
      <c r="F145" t="s">
        <v>150</v>
      </c>
      <c r="G145">
        <v>62.1</v>
      </c>
      <c r="H145">
        <v>11</v>
      </c>
      <c r="I145">
        <v>13</v>
      </c>
      <c r="K145">
        <f t="shared" si="9"/>
        <v>11</v>
      </c>
      <c r="L145">
        <f>VLOOKUP(B145,'[1]Speeches w text analysis'!$A:$G,COLUMN('[1]Speeches w text analysis'!C:C),0)</f>
        <v>27</v>
      </c>
      <c r="M145">
        <f>VLOOKUP($B145,'[1]Speeches w text analysis'!$A:$G,COLUMN('[1]Speeches w text analysis'!D:D),0)</f>
        <v>698</v>
      </c>
      <c r="N145">
        <f>VLOOKUP($B145,'[1]Speeches w text analysis'!$A:$G,COLUMN('[1]Speeches w text analysis'!E:E),0)</f>
        <v>338</v>
      </c>
      <c r="O145">
        <f>VLOOKUP($B145,'[1]Speeches w text analysis'!$A:$G,COLUMN('[1]Speeches w text analysis'!F:F),0)</f>
        <v>1582</v>
      </c>
      <c r="P145" s="3">
        <f t="shared" si="10"/>
        <v>25.851851851851851</v>
      </c>
      <c r="Q145" s="3">
        <f t="shared" si="11"/>
        <v>2.2664756446991405</v>
      </c>
      <c r="R145" t="str">
        <f>VLOOKUP($B145,'[1]Speeches w text analysis'!$A:$G,COLUMN('[1]Speeches w text analysis'!G:G),0)</f>
        <v>war:11, god:5, shall:5, years:4, let:4, union:4, must:3, woe:3, neither:3, offenses:3</v>
      </c>
    </row>
    <row r="146" spans="1:18" x14ac:dyDescent="0.15">
      <c r="A146">
        <v>479</v>
      </c>
      <c r="B146" t="s">
        <v>178</v>
      </c>
      <c r="C146" s="1">
        <v>681517</v>
      </c>
      <c r="D146" s="2">
        <v>1865</v>
      </c>
      <c r="E146" s="2">
        <f t="shared" si="8"/>
        <v>12</v>
      </c>
      <c r="F146" t="s">
        <v>179</v>
      </c>
      <c r="G146">
        <v>31.9</v>
      </c>
      <c r="H146">
        <v>16.399999999999999</v>
      </c>
      <c r="I146">
        <v>17.100000000000001</v>
      </c>
      <c r="K146">
        <f t="shared" si="9"/>
        <v>16.399999999999999</v>
      </c>
      <c r="L146">
        <f>VLOOKUP(B146,'[1]Speeches w text analysis'!$A:$G,COLUMN('[1]Speeches w text analysis'!C:C),0)</f>
        <v>252</v>
      </c>
      <c r="M146">
        <f>VLOOKUP($B146,'[1]Speeches w text analysis'!$A:$G,COLUMN('[1]Speeches w text analysis'!D:D),0)</f>
        <v>8505</v>
      </c>
      <c r="N146">
        <f>VLOOKUP($B146,'[1]Speeches w text analysis'!$A:$G,COLUMN('[1]Speeches w text analysis'!E:E),0)</f>
        <v>2546</v>
      </c>
      <c r="O146">
        <f>VLOOKUP($B146,'[1]Speeches w text analysis'!$A:$G,COLUMN('[1]Speeches w text analysis'!F:F),0)</f>
        <v>19453</v>
      </c>
      <c r="P146" s="3">
        <f t="shared" si="10"/>
        <v>33.75</v>
      </c>
      <c r="Q146" s="3">
        <f t="shared" si="11"/>
        <v>2.2872427983539096</v>
      </c>
      <c r="R146" t="str">
        <f>VLOOKUP($B146,'[1]Speeches w text analysis'!$A:$G,COLUMN('[1]Speeches w text analysis'!G:G),0)</f>
        <v>states:91, government:46, united:41, people:28, country:24, one:24, state:24, constitution:23, us:21, general:20</v>
      </c>
    </row>
    <row r="147" spans="1:18" x14ac:dyDescent="0.15">
      <c r="A147">
        <v>469</v>
      </c>
      <c r="B147" t="s">
        <v>180</v>
      </c>
      <c r="C147" s="1">
        <v>682703</v>
      </c>
      <c r="D147" s="2">
        <v>1869</v>
      </c>
      <c r="E147" s="2">
        <f t="shared" si="8"/>
        <v>3</v>
      </c>
      <c r="F147" t="s">
        <v>181</v>
      </c>
      <c r="G147">
        <v>45</v>
      </c>
      <c r="H147">
        <v>13.5</v>
      </c>
      <c r="I147">
        <v>15.9</v>
      </c>
      <c r="K147">
        <f t="shared" si="9"/>
        <v>13.5</v>
      </c>
      <c r="L147">
        <f>VLOOKUP(B147,'[1]Speeches w text analysis'!$A:$G,COLUMN('[1]Speeches w text analysis'!C:C),0)</f>
        <v>38</v>
      </c>
      <c r="M147">
        <f>VLOOKUP($B147,'[1]Speeches w text analysis'!$A:$G,COLUMN('[1]Speeches w text analysis'!D:D),0)</f>
        <v>1044</v>
      </c>
      <c r="N147">
        <f>VLOOKUP($B147,'[1]Speeches w text analysis'!$A:$G,COLUMN('[1]Speeches w text analysis'!E:E),0)</f>
        <v>485</v>
      </c>
      <c r="O147">
        <f>VLOOKUP($B147,'[1]Speeches w text analysis'!$A:$G,COLUMN('[1]Speeches w text analysis'!F:F),0)</f>
        <v>2257</v>
      </c>
      <c r="P147" s="3">
        <f t="shared" si="10"/>
        <v>27.473684210526315</v>
      </c>
      <c r="Q147" s="3">
        <f t="shared" si="11"/>
        <v>2.1618773946360155</v>
      </c>
      <c r="R147" t="str">
        <f>VLOOKUP($B147,'[1]Speeches w text analysis'!$A:$G,COLUMN('[1]Speeches w text analysis'!G:G),0)</f>
        <v>country:7, every:6, may:5, laws:5, best:5, without:5, dollar:4, office:4, toward:4, public:4</v>
      </c>
    </row>
    <row r="148" spans="1:18" x14ac:dyDescent="0.15">
      <c r="A148">
        <v>470</v>
      </c>
      <c r="B148" t="s">
        <v>182</v>
      </c>
      <c r="C148" s="1">
        <v>682980</v>
      </c>
      <c r="D148" s="2">
        <v>1869</v>
      </c>
      <c r="E148" s="2">
        <f t="shared" si="8"/>
        <v>12</v>
      </c>
      <c r="F148" t="s">
        <v>181</v>
      </c>
      <c r="G148">
        <v>39.6</v>
      </c>
      <c r="H148">
        <v>15.5</v>
      </c>
      <c r="I148">
        <v>17.100000000000001</v>
      </c>
      <c r="K148">
        <f t="shared" si="9"/>
        <v>15.5</v>
      </c>
      <c r="L148">
        <f>VLOOKUP(B148,'[1]Speeches w text analysis'!$A:$G,COLUMN('[1]Speeches w text analysis'!C:C),0)</f>
        <v>243</v>
      </c>
      <c r="M148">
        <f>VLOOKUP($B148,'[1]Speeches w text analysis'!$A:$G,COLUMN('[1]Speeches w text analysis'!D:D),0)</f>
        <v>7687</v>
      </c>
      <c r="N148">
        <f>VLOOKUP($B148,'[1]Speeches w text analysis'!$A:$G,COLUMN('[1]Speeches w text analysis'!E:E),0)</f>
        <v>1818</v>
      </c>
      <c r="O148">
        <f>VLOOKUP($B148,'[1]Speeches w text analysis'!$A:$G,COLUMN('[1]Speeches w text analysis'!F:F),0)</f>
        <v>19697</v>
      </c>
      <c r="P148" s="3">
        <f t="shared" si="10"/>
        <v>31.633744855967077</v>
      </c>
      <c r="Q148" s="3">
        <f t="shared" si="11"/>
        <v>2.5623780408481851</v>
      </c>
      <c r="R148" t="str">
        <f>VLOOKUP($B148,'[1]Speeches w text analysis'!$A:$G,COLUMN('[1]Speeches w text analysis'!G:G),0)</f>
        <v>states:47, united:40, government:29, upon:28, may:24, congress:24, made:23, year:21, country:19, would:18</v>
      </c>
    </row>
    <row r="149" spans="1:18" x14ac:dyDescent="0.15">
      <c r="A149">
        <v>471</v>
      </c>
      <c r="B149" t="s">
        <v>183</v>
      </c>
      <c r="C149" s="1">
        <v>683344</v>
      </c>
      <c r="D149" s="2">
        <v>1870</v>
      </c>
      <c r="E149" s="2">
        <f t="shared" si="8"/>
        <v>12</v>
      </c>
      <c r="F149" t="s">
        <v>181</v>
      </c>
      <c r="G149">
        <v>40.1</v>
      </c>
      <c r="H149">
        <v>15.3</v>
      </c>
      <c r="I149">
        <v>15.9</v>
      </c>
      <c r="K149">
        <f t="shared" si="9"/>
        <v>15.3</v>
      </c>
      <c r="L149">
        <f>VLOOKUP(B149,'[1]Speeches w text analysis'!$A:$G,COLUMN('[1]Speeches w text analysis'!C:C),0)</f>
        <v>264</v>
      </c>
      <c r="M149">
        <f>VLOOKUP($B149,'[1]Speeches w text analysis'!$A:$G,COLUMN('[1]Speeches w text analysis'!D:D),0)</f>
        <v>8733</v>
      </c>
      <c r="N149">
        <f>VLOOKUP($B149,'[1]Speeches w text analysis'!$A:$G,COLUMN('[1]Speeches w text analysis'!E:E),0)</f>
        <v>2072</v>
      </c>
      <c r="O149">
        <f>VLOOKUP($B149,'[1]Speeches w text analysis'!$A:$G,COLUMN('[1]Speeches w text analysis'!F:F),0)</f>
        <v>22443</v>
      </c>
      <c r="P149" s="3">
        <f t="shared" si="10"/>
        <v>33.079545454545453</v>
      </c>
      <c r="Q149" s="3">
        <f t="shared" si="11"/>
        <v>2.5699072483682581</v>
      </c>
      <c r="R149" t="str">
        <f>VLOOKUP($B149,'[1]Speeches w text analysis'!$A:$G,COLUMN('[1]Speeches w text analysis'!G:G),0)</f>
        <v>states:76, united:57, government:34, may:25, congress:25, upon:23, great:21, year:20, would:19, present:19</v>
      </c>
    </row>
    <row r="150" spans="1:18" x14ac:dyDescent="0.15">
      <c r="A150">
        <v>472</v>
      </c>
      <c r="B150" t="s">
        <v>184</v>
      </c>
      <c r="C150" s="1">
        <v>683708</v>
      </c>
      <c r="D150" s="2">
        <v>1871</v>
      </c>
      <c r="E150" s="2">
        <f t="shared" si="8"/>
        <v>12</v>
      </c>
      <c r="F150" t="s">
        <v>181</v>
      </c>
      <c r="G150">
        <v>40.6</v>
      </c>
      <c r="H150">
        <v>15.1</v>
      </c>
      <c r="I150">
        <v>17.100000000000001</v>
      </c>
      <c r="K150">
        <f t="shared" si="9"/>
        <v>15.1</v>
      </c>
      <c r="L150">
        <f>VLOOKUP(B150,'[1]Speeches w text analysis'!$A:$G,COLUMN('[1]Speeches w text analysis'!C:C),0)</f>
        <v>208</v>
      </c>
      <c r="M150">
        <f>VLOOKUP($B150,'[1]Speeches w text analysis'!$A:$G,COLUMN('[1]Speeches w text analysis'!D:D),0)</f>
        <v>6447</v>
      </c>
      <c r="N150">
        <f>VLOOKUP($B150,'[1]Speeches w text analysis'!$A:$G,COLUMN('[1]Speeches w text analysis'!E:E),0)</f>
        <v>1678</v>
      </c>
      <c r="O150">
        <f>VLOOKUP($B150,'[1]Speeches w text analysis'!$A:$G,COLUMN('[1]Speeches w text analysis'!F:F),0)</f>
        <v>16945</v>
      </c>
      <c r="P150" s="3">
        <f t="shared" si="10"/>
        <v>30.995192307692307</v>
      </c>
      <c r="Q150" s="3">
        <f t="shared" si="11"/>
        <v>2.6283542733054133</v>
      </c>
      <c r="R150" t="str">
        <f>VLOOKUP($B150,'[1]Speeches w text analysis'!$A:$G,COLUMN('[1]Speeches w text analysis'!G:G),0)</f>
        <v>states:41, united:34, government:32, congress:24, year:20, recommend:19, law:19, upon:18, country:17, citizens:17</v>
      </c>
    </row>
    <row r="151" spans="1:18" x14ac:dyDescent="0.15">
      <c r="A151">
        <v>473</v>
      </c>
      <c r="B151" t="s">
        <v>185</v>
      </c>
      <c r="C151" s="1">
        <v>684072</v>
      </c>
      <c r="D151" s="2">
        <v>1872</v>
      </c>
      <c r="E151" s="2">
        <f t="shared" si="8"/>
        <v>12</v>
      </c>
      <c r="F151" t="s">
        <v>181</v>
      </c>
      <c r="G151">
        <v>40</v>
      </c>
      <c r="H151">
        <v>15.4</v>
      </c>
      <c r="I151">
        <v>17.100000000000001</v>
      </c>
      <c r="K151">
        <f t="shared" si="9"/>
        <v>15.4</v>
      </c>
      <c r="L151">
        <f>VLOOKUP(B151,'[1]Speeches w text analysis'!$A:$G,COLUMN('[1]Speeches w text analysis'!C:C),0)</f>
        <v>287</v>
      </c>
      <c r="M151">
        <f>VLOOKUP($B151,'[1]Speeches w text analysis'!$A:$G,COLUMN('[1]Speeches w text analysis'!D:D),0)</f>
        <v>10093</v>
      </c>
      <c r="N151">
        <f>VLOOKUP($B151,'[1]Speeches w text analysis'!$A:$G,COLUMN('[1]Speeches w text analysis'!E:E),0)</f>
        <v>2191</v>
      </c>
      <c r="O151">
        <f>VLOOKUP($B151,'[1]Speeches w text analysis'!$A:$G,COLUMN('[1]Speeches w text analysis'!F:F),0)</f>
        <v>25981</v>
      </c>
      <c r="P151" s="3">
        <f t="shared" si="10"/>
        <v>35.167247386759584</v>
      </c>
      <c r="Q151" s="3">
        <f t="shared" si="11"/>
        <v>2.5741603091251362</v>
      </c>
      <c r="R151" t="str">
        <f>VLOOKUP($B151,'[1]Speeches w text analysis'!$A:$G,COLUMN('[1]Speeches w text analysis'!G:G),0)</f>
        <v>states:52, year:47, congress:47, united:44, government:39, made:36, great:27, public:26, may:24, last:24</v>
      </c>
    </row>
    <row r="152" spans="1:18" x14ac:dyDescent="0.15">
      <c r="A152">
        <v>474</v>
      </c>
      <c r="B152" t="s">
        <v>186</v>
      </c>
      <c r="C152" s="1">
        <v>684164</v>
      </c>
      <c r="D152" s="2">
        <v>1873</v>
      </c>
      <c r="E152" s="2">
        <f t="shared" si="8"/>
        <v>3</v>
      </c>
      <c r="F152" t="s">
        <v>181</v>
      </c>
      <c r="G152">
        <v>42.1</v>
      </c>
      <c r="H152">
        <v>14.6</v>
      </c>
      <c r="I152">
        <v>15.9</v>
      </c>
      <c r="K152">
        <f t="shared" si="9"/>
        <v>14.6</v>
      </c>
      <c r="L152">
        <f>VLOOKUP(B152,'[1]Speeches w text analysis'!$A:$G,COLUMN('[1]Speeches w text analysis'!C:C),0)</f>
        <v>41</v>
      </c>
      <c r="M152">
        <f>VLOOKUP($B152,'[1]Speeches w text analysis'!$A:$G,COLUMN('[1]Speeches w text analysis'!D:D),0)</f>
        <v>1242</v>
      </c>
      <c r="N152">
        <f>VLOOKUP($B152,'[1]Speeches w text analysis'!$A:$G,COLUMN('[1]Speeches w text analysis'!E:E),0)</f>
        <v>569</v>
      </c>
      <c r="O152">
        <f>VLOOKUP($B152,'[1]Speeches w text analysis'!$A:$G,COLUMN('[1]Speeches w text analysis'!F:F),0)</f>
        <v>2732</v>
      </c>
      <c r="P152" s="3">
        <f t="shared" si="10"/>
        <v>30.292682926829269</v>
      </c>
      <c r="Q152" s="3">
        <f t="shared" si="11"/>
        <v>2.1996779388083736</v>
      </c>
      <c r="R152" t="str">
        <f>VLOOKUP($B152,'[1]Speeches w text analysis'!$A:$G,COLUMN('[1]Speeches w text analysis'!G:G),0)</f>
        <v>country:7, people:7, made:6, best:5, proposition:4, great:4, subject:4, upon:4, government:4, support:4</v>
      </c>
    </row>
    <row r="153" spans="1:18" x14ac:dyDescent="0.15">
      <c r="A153">
        <v>475</v>
      </c>
      <c r="B153" t="s">
        <v>187</v>
      </c>
      <c r="C153" s="1">
        <v>684436</v>
      </c>
      <c r="D153" s="2">
        <v>1873</v>
      </c>
      <c r="E153" s="2">
        <f t="shared" si="8"/>
        <v>12</v>
      </c>
      <c r="F153" t="s">
        <v>181</v>
      </c>
      <c r="G153">
        <v>36</v>
      </c>
      <c r="H153">
        <v>16.899999999999999</v>
      </c>
      <c r="I153">
        <v>17.100000000000001</v>
      </c>
      <c r="K153">
        <f t="shared" si="9"/>
        <v>16.899999999999999</v>
      </c>
      <c r="L153">
        <f>VLOOKUP(B153,'[1]Speeches w text analysis'!$A:$G,COLUMN('[1]Speeches w text analysis'!C:C),0)</f>
        <v>288</v>
      </c>
      <c r="M153">
        <f>VLOOKUP($B153,'[1]Speeches w text analysis'!$A:$G,COLUMN('[1]Speeches w text analysis'!D:D),0)</f>
        <v>10022</v>
      </c>
      <c r="N153">
        <f>VLOOKUP($B153,'[1]Speeches w text analysis'!$A:$G,COLUMN('[1]Speeches w text analysis'!E:E),0)</f>
        <v>2236</v>
      </c>
      <c r="O153">
        <f>VLOOKUP($B153,'[1]Speeches w text analysis'!$A:$G,COLUMN('[1]Speeches w text analysis'!F:F),0)</f>
        <v>25651</v>
      </c>
      <c r="P153" s="3">
        <f t="shared" si="10"/>
        <v>34.798611111111114</v>
      </c>
      <c r="Q153" s="3">
        <f t="shared" si="11"/>
        <v>2.5594691678307724</v>
      </c>
      <c r="R153" t="str">
        <f>VLOOKUP($B153,'[1]Speeches w text analysis'!$A:$G,COLUMN('[1]Speeches w text analysis'!G:G),0)</f>
        <v>congress:60, states:54, united:46, government:42, year:40, would:34, country:33, may:29, last:27, time:25</v>
      </c>
    </row>
    <row r="154" spans="1:18" x14ac:dyDescent="0.15">
      <c r="A154">
        <v>476</v>
      </c>
      <c r="B154" t="s">
        <v>188</v>
      </c>
      <c r="C154" s="1">
        <v>684807</v>
      </c>
      <c r="D154" s="2">
        <v>1874</v>
      </c>
      <c r="E154" s="2">
        <f t="shared" si="8"/>
        <v>12</v>
      </c>
      <c r="F154" t="s">
        <v>181</v>
      </c>
      <c r="G154">
        <v>38.1</v>
      </c>
      <c r="H154">
        <v>16.100000000000001</v>
      </c>
      <c r="I154">
        <v>17.100000000000001</v>
      </c>
      <c r="K154">
        <f t="shared" si="9"/>
        <v>16.100000000000001</v>
      </c>
      <c r="L154">
        <f>VLOOKUP(B154,'[1]Speeches w text analysis'!$A:$G,COLUMN('[1]Speeches w text analysis'!C:C),0)</f>
        <v>287</v>
      </c>
      <c r="M154">
        <f>VLOOKUP($B154,'[1]Speeches w text analysis'!$A:$G,COLUMN('[1]Speeches w text analysis'!D:D),0)</f>
        <v>9793</v>
      </c>
      <c r="N154">
        <f>VLOOKUP($B154,'[1]Speeches w text analysis'!$A:$G,COLUMN('[1]Speeches w text analysis'!E:E),0)</f>
        <v>2139</v>
      </c>
      <c r="O154">
        <f>VLOOKUP($B154,'[1]Speeches w text analysis'!$A:$G,COLUMN('[1]Speeches w text analysis'!F:F),0)</f>
        <v>25206</v>
      </c>
      <c r="P154" s="3">
        <f t="shared" si="10"/>
        <v>34.121951219512198</v>
      </c>
      <c r="Q154" s="3">
        <f t="shared" si="11"/>
        <v>2.5738793015419179</v>
      </c>
      <c r="R154" t="str">
        <f>VLOOKUP($B154,'[1]Speeches w text analysis'!$A:$G,COLUMN('[1]Speeches w text analysis'!G:G),0)</f>
        <v>congress:52, government:48, states:42, united:32, would:29, upon:29, state:26, made:24, may:23, part:22</v>
      </c>
    </row>
    <row r="155" spans="1:18" x14ac:dyDescent="0.15">
      <c r="A155">
        <v>477</v>
      </c>
      <c r="B155" t="s">
        <v>189</v>
      </c>
      <c r="C155" s="1">
        <v>685172</v>
      </c>
      <c r="D155" s="2">
        <v>1875</v>
      </c>
      <c r="E155" s="2">
        <f t="shared" si="8"/>
        <v>12</v>
      </c>
      <c r="F155" t="s">
        <v>181</v>
      </c>
      <c r="G155">
        <v>35.299999999999997</v>
      </c>
      <c r="H155">
        <v>17.2</v>
      </c>
      <c r="I155">
        <v>17.100000000000001</v>
      </c>
      <c r="K155">
        <f t="shared" si="9"/>
        <v>17.2</v>
      </c>
      <c r="L155">
        <f>VLOOKUP(B155,'[1]Speeches w text analysis'!$A:$G,COLUMN('[1]Speeches w text analysis'!C:C),0)</f>
        <v>306</v>
      </c>
      <c r="M155">
        <f>VLOOKUP($B155,'[1]Speeches w text analysis'!$A:$G,COLUMN('[1]Speeches w text analysis'!D:D),0)</f>
        <v>10858</v>
      </c>
      <c r="N155">
        <f>VLOOKUP($B155,'[1]Speeches w text analysis'!$A:$G,COLUMN('[1]Speeches w text analysis'!E:E),0)</f>
        <v>2275</v>
      </c>
      <c r="O155">
        <f>VLOOKUP($B155,'[1]Speeches w text analysis'!$A:$G,COLUMN('[1]Speeches w text analysis'!F:F),0)</f>
        <v>27645</v>
      </c>
      <c r="P155" s="3">
        <f t="shared" si="10"/>
        <v>35.483660130718953</v>
      </c>
      <c r="Q155" s="3">
        <f t="shared" si="11"/>
        <v>2.5460489961318844</v>
      </c>
      <c r="R155" t="str">
        <f>VLOOKUP($B155,'[1]Speeches w text analysis'!$A:$G,COLUMN('[1]Speeches w text analysis'!G:G),0)</f>
        <v>states:70, united:56, government:52, would:39, may:34, upon:32, year:30, time:27, congress:24, large:21</v>
      </c>
    </row>
    <row r="156" spans="1:18" x14ac:dyDescent="0.15">
      <c r="A156">
        <v>478</v>
      </c>
      <c r="B156" t="s">
        <v>190</v>
      </c>
      <c r="C156" s="1">
        <v>685536</v>
      </c>
      <c r="D156" s="2">
        <v>1876</v>
      </c>
      <c r="E156" s="2">
        <f t="shared" si="8"/>
        <v>12</v>
      </c>
      <c r="F156" t="s">
        <v>181</v>
      </c>
      <c r="G156">
        <v>36.1</v>
      </c>
      <c r="H156">
        <v>16.899999999999999</v>
      </c>
      <c r="I156">
        <v>18.2</v>
      </c>
      <c r="K156">
        <f t="shared" si="9"/>
        <v>16.899999999999999</v>
      </c>
      <c r="L156">
        <f>VLOOKUP(B156,'[1]Speeches w text analysis'!$A:$G,COLUMN('[1]Speeches w text analysis'!C:C),0)</f>
        <v>190</v>
      </c>
      <c r="M156">
        <f>VLOOKUP($B156,'[1]Speeches w text analysis'!$A:$G,COLUMN('[1]Speeches w text analysis'!D:D),0)</f>
        <v>6790</v>
      </c>
      <c r="N156">
        <f>VLOOKUP($B156,'[1]Speeches w text analysis'!$A:$G,COLUMN('[1]Speeches w text analysis'!E:E),0)</f>
        <v>1696</v>
      </c>
      <c r="O156">
        <f>VLOOKUP($B156,'[1]Speeches w text analysis'!$A:$G,COLUMN('[1]Speeches w text analysis'!F:F),0)</f>
        <v>17727</v>
      </c>
      <c r="P156" s="3">
        <f t="shared" si="10"/>
        <v>35.736842105263158</v>
      </c>
      <c r="Q156" s="3">
        <f t="shared" si="11"/>
        <v>2.6107511045655376</v>
      </c>
      <c r="R156" t="str">
        <f>VLOOKUP($B156,'[1]Speeches w text analysis'!$A:$G,COLUMN('[1]Speeches w text analysis'!G:G),0)</f>
        <v>states:50, united:47, government:30, would:25, congress:24, upon:23, time:20, made:20, claims:18, commission:16</v>
      </c>
    </row>
    <row r="157" spans="1:18" x14ac:dyDescent="0.15">
      <c r="A157">
        <v>464</v>
      </c>
      <c r="B157" t="s">
        <v>191</v>
      </c>
      <c r="C157" s="1">
        <v>685626</v>
      </c>
      <c r="D157" s="2">
        <v>1877</v>
      </c>
      <c r="E157" s="2">
        <f t="shared" si="8"/>
        <v>3</v>
      </c>
      <c r="F157" t="s">
        <v>192</v>
      </c>
      <c r="G157">
        <v>23.6</v>
      </c>
      <c r="H157">
        <v>19.600000000000001</v>
      </c>
      <c r="I157">
        <v>20.3</v>
      </c>
      <c r="K157">
        <f t="shared" si="9"/>
        <v>19.600000000000001</v>
      </c>
      <c r="L157">
        <f>VLOOKUP(B157,'[1]Speeches w text analysis'!$A:$G,COLUMN('[1]Speeches w text analysis'!C:C),0)</f>
        <v>57</v>
      </c>
      <c r="M157">
        <f>VLOOKUP($B157,'[1]Speeches w text analysis'!$A:$G,COLUMN('[1]Speeches w text analysis'!D:D),0)</f>
        <v>2289</v>
      </c>
      <c r="N157">
        <f>VLOOKUP($B157,'[1]Speeches w text analysis'!$A:$G,COLUMN('[1]Speeches w text analysis'!E:E),0)</f>
        <v>900</v>
      </c>
      <c r="O157">
        <f>VLOOKUP($B157,'[1]Speeches w text analysis'!$A:$G,COLUMN('[1]Speeches w text analysis'!F:F),0)</f>
        <v>5255</v>
      </c>
      <c r="P157" s="3">
        <f t="shared" si="10"/>
        <v>40.157894736842103</v>
      </c>
      <c r="Q157" s="3">
        <f t="shared" si="11"/>
        <v>2.2957623416339015</v>
      </c>
      <c r="R157" t="str">
        <f>VLOOKUP($B157,'[1]Speeches w text analysis'!$A:$G,COLUMN('[1]Speeches w text analysis'!G:G),0)</f>
        <v>country:16, upon:14, government:13, public:11, states:11, people:9, great:8, political:8, party:8, united:6</v>
      </c>
    </row>
    <row r="158" spans="1:18" x14ac:dyDescent="0.15">
      <c r="A158">
        <v>465</v>
      </c>
      <c r="B158" t="s">
        <v>193</v>
      </c>
      <c r="C158" s="1">
        <v>685899</v>
      </c>
      <c r="D158" s="2">
        <v>1877</v>
      </c>
      <c r="E158" s="2">
        <f t="shared" si="8"/>
        <v>12</v>
      </c>
      <c r="F158" t="s">
        <v>192</v>
      </c>
      <c r="G158">
        <v>35.799999999999997</v>
      </c>
      <c r="H158">
        <v>17</v>
      </c>
      <c r="I158">
        <v>18.2</v>
      </c>
      <c r="K158">
        <f t="shared" si="9"/>
        <v>17</v>
      </c>
      <c r="L158">
        <f>VLOOKUP(B158,'[1]Speeches w text analysis'!$A:$G,COLUMN('[1]Speeches w text analysis'!C:C),0)</f>
        <v>288</v>
      </c>
      <c r="M158">
        <f>VLOOKUP($B158,'[1]Speeches w text analysis'!$A:$G,COLUMN('[1]Speeches w text analysis'!D:D),0)</f>
        <v>10673</v>
      </c>
      <c r="N158">
        <f>VLOOKUP($B158,'[1]Speeches w text analysis'!$A:$G,COLUMN('[1]Speeches w text analysis'!E:E),0)</f>
        <v>2238</v>
      </c>
      <c r="O158">
        <f>VLOOKUP($B158,'[1]Speeches w text analysis'!$A:$G,COLUMN('[1]Speeches w text analysis'!F:F),0)</f>
        <v>27956</v>
      </c>
      <c r="P158" s="3">
        <f t="shared" si="10"/>
        <v>37.059027777777779</v>
      </c>
      <c r="Q158" s="3">
        <f t="shared" si="11"/>
        <v>2.6193197788812892</v>
      </c>
      <c r="R158" t="str">
        <f>VLOOKUP($B158,'[1]Speeches w text analysis'!$A:$G,COLUMN('[1]Speeches w text analysis'!G:G),0)</f>
        <v>states:49, upon:46, congress:43, public:43, government:43, country:37, united:37, may:33, people:30, year:29</v>
      </c>
    </row>
    <row r="159" spans="1:18" x14ac:dyDescent="0.15">
      <c r="A159">
        <v>466</v>
      </c>
      <c r="B159" t="s">
        <v>194</v>
      </c>
      <c r="C159" s="1">
        <v>686263</v>
      </c>
      <c r="D159" s="2">
        <v>1878</v>
      </c>
      <c r="E159" s="2">
        <f t="shared" si="8"/>
        <v>12</v>
      </c>
      <c r="F159" t="s">
        <v>192</v>
      </c>
      <c r="G159">
        <v>39.6</v>
      </c>
      <c r="H159">
        <v>15.5</v>
      </c>
      <c r="I159">
        <v>17.100000000000001</v>
      </c>
      <c r="K159">
        <f t="shared" si="9"/>
        <v>15.5</v>
      </c>
      <c r="L159">
        <f>VLOOKUP(B159,'[1]Speeches w text analysis'!$A:$G,COLUMN('[1]Speeches w text analysis'!C:C),0)</f>
        <v>234</v>
      </c>
      <c r="M159">
        <f>VLOOKUP($B159,'[1]Speeches w text analysis'!$A:$G,COLUMN('[1]Speeches w text analysis'!D:D),0)</f>
        <v>7878</v>
      </c>
      <c r="N159">
        <f>VLOOKUP($B159,'[1]Speeches w text analysis'!$A:$G,COLUMN('[1]Speeches w text analysis'!E:E),0)</f>
        <v>1943</v>
      </c>
      <c r="O159">
        <f>VLOOKUP($B159,'[1]Speeches w text analysis'!$A:$G,COLUMN('[1]Speeches w text analysis'!F:F),0)</f>
        <v>20844</v>
      </c>
      <c r="P159" s="3">
        <f t="shared" si="10"/>
        <v>33.666666666666664</v>
      </c>
      <c r="Q159" s="3">
        <f t="shared" si="11"/>
        <v>2.6458492003046459</v>
      </c>
      <c r="R159" t="str">
        <f>VLOOKUP($B159,'[1]Speeches w text analysis'!$A:$G,COLUMN('[1]Speeches w text analysis'!G:G),0)</f>
        <v>year:39, states:38, congress:32, government:29, public:24, country:22, united:22, upon:21, report:20, people:20</v>
      </c>
    </row>
    <row r="160" spans="1:18" x14ac:dyDescent="0.15">
      <c r="A160">
        <v>467</v>
      </c>
      <c r="B160" t="s">
        <v>195</v>
      </c>
      <c r="C160" s="1">
        <v>686627</v>
      </c>
      <c r="D160" s="2">
        <v>1879</v>
      </c>
      <c r="E160" s="2">
        <f t="shared" si="8"/>
        <v>12</v>
      </c>
      <c r="F160" t="s">
        <v>192</v>
      </c>
      <c r="G160">
        <v>37.200000000000003</v>
      </c>
      <c r="H160">
        <v>16.5</v>
      </c>
      <c r="I160">
        <v>18.2</v>
      </c>
      <c r="K160">
        <f t="shared" si="9"/>
        <v>16.5</v>
      </c>
      <c r="L160">
        <f>VLOOKUP(B160,'[1]Speeches w text analysis'!$A:$G,COLUMN('[1]Speeches w text analysis'!C:C),0)</f>
        <v>287</v>
      </c>
      <c r="M160">
        <f>VLOOKUP($B160,'[1]Speeches w text analysis'!$A:$G,COLUMN('[1]Speeches w text analysis'!D:D),0)</f>
        <v>10641</v>
      </c>
      <c r="N160">
        <f>VLOOKUP($B160,'[1]Speeches w text analysis'!$A:$G,COLUMN('[1]Speeches w text analysis'!E:E),0)</f>
        <v>2217</v>
      </c>
      <c r="O160">
        <f>VLOOKUP($B160,'[1]Speeches w text analysis'!$A:$G,COLUMN('[1]Speeches w text analysis'!F:F),0)</f>
        <v>28216</v>
      </c>
      <c r="P160" s="3">
        <f t="shared" si="10"/>
        <v>37.076655052264812</v>
      </c>
      <c r="Q160" s="3">
        <f t="shared" si="11"/>
        <v>2.6516304858565922</v>
      </c>
      <c r="R160" t="str">
        <f>VLOOKUP($B160,'[1]Speeches w text analysis'!$A:$G,COLUMN('[1]Speeches w text analysis'!G:G),0)</f>
        <v>congress:56, states:47, year:43, united:43, service:41, government:41, upon:39, public:37, made:28, country:26</v>
      </c>
    </row>
    <row r="161" spans="1:18" x14ac:dyDescent="0.15">
      <c r="A161">
        <v>468</v>
      </c>
      <c r="B161" t="s">
        <v>196</v>
      </c>
      <c r="C161" s="1">
        <v>686998</v>
      </c>
      <c r="D161" s="2">
        <v>1880</v>
      </c>
      <c r="E161" s="2">
        <f t="shared" si="8"/>
        <v>12</v>
      </c>
      <c r="F161" t="s">
        <v>192</v>
      </c>
      <c r="G161">
        <v>42.1</v>
      </c>
      <c r="H161">
        <v>14.6</v>
      </c>
      <c r="I161">
        <v>17.100000000000001</v>
      </c>
      <c r="K161">
        <f t="shared" si="9"/>
        <v>14.6</v>
      </c>
      <c r="L161">
        <f>VLOOKUP(B161,'[1]Speeches w text analysis'!$A:$G,COLUMN('[1]Speeches w text analysis'!C:C),0)</f>
        <v>318</v>
      </c>
      <c r="M161">
        <f>VLOOKUP($B161,'[1]Speeches w text analysis'!$A:$G,COLUMN('[1]Speeches w text analysis'!D:D),0)</f>
        <v>10443</v>
      </c>
      <c r="N161">
        <f>VLOOKUP($B161,'[1]Speeches w text analysis'!$A:$G,COLUMN('[1]Speeches w text analysis'!E:E),0)</f>
        <v>2357</v>
      </c>
      <c r="O161">
        <f>VLOOKUP($B161,'[1]Speeches w text analysis'!$A:$G,COLUMN('[1]Speeches w text analysis'!F:F),0)</f>
        <v>27725</v>
      </c>
      <c r="P161" s="3">
        <f t="shared" si="10"/>
        <v>32.839622641509436</v>
      </c>
      <c r="Q161" s="3">
        <f t="shared" si="11"/>
        <v>2.654888442018577</v>
      </c>
      <c r="R161" t="str">
        <f>VLOOKUP($B161,'[1]Speeches w text analysis'!$A:$G,COLUMN('[1]Speeches w text analysis'!G:G),0)</f>
        <v>government:57, states:48, united:42, congress:39, country:38, upon:29, year:25, people:24, service:22, attention:21</v>
      </c>
    </row>
    <row r="162" spans="1:18" x14ac:dyDescent="0.15">
      <c r="A162">
        <v>463</v>
      </c>
      <c r="B162" t="s">
        <v>197</v>
      </c>
      <c r="C162" s="1">
        <v>687086</v>
      </c>
      <c r="D162" s="2">
        <v>1881</v>
      </c>
      <c r="E162" s="2">
        <f t="shared" si="8"/>
        <v>3</v>
      </c>
      <c r="F162" t="s">
        <v>198</v>
      </c>
      <c r="G162">
        <v>37.799999999999997</v>
      </c>
      <c r="H162">
        <v>14.1</v>
      </c>
      <c r="I162">
        <v>15.9</v>
      </c>
      <c r="K162">
        <f t="shared" si="9"/>
        <v>14.1</v>
      </c>
      <c r="L162">
        <f>VLOOKUP(B162,'[1]Speeches w text analysis'!$A:$G,COLUMN('[1]Speeches w text analysis'!C:C),0)</f>
        <v>100</v>
      </c>
      <c r="M162">
        <f>VLOOKUP($B162,'[1]Speeches w text analysis'!$A:$G,COLUMN('[1]Speeches w text analysis'!D:D),0)</f>
        <v>2755</v>
      </c>
      <c r="N162">
        <f>VLOOKUP($B162,'[1]Speeches w text analysis'!$A:$G,COLUMN('[1]Speeches w text analysis'!E:E),0)</f>
        <v>1094</v>
      </c>
      <c r="O162">
        <f>VLOOKUP($B162,'[1]Speeches w text analysis'!$A:$G,COLUMN('[1]Speeches w text analysis'!F:F),0)</f>
        <v>6144</v>
      </c>
      <c r="P162" s="3">
        <f t="shared" si="10"/>
        <v>27.55</v>
      </c>
      <c r="Q162" s="3">
        <f t="shared" si="11"/>
        <v>2.2301270417422869</v>
      </c>
      <c r="R162" t="str">
        <f>VLOOKUP($B162,'[1]Speeches w text analysis'!$A:$G,COLUMN('[1]Speeches w text analysis'!G:G),0)</f>
        <v>government:15, people:15, constitution:13, upon:12, great:10, union:10, states:9, power:9, congress:9, made:8</v>
      </c>
    </row>
    <row r="163" spans="1:18" x14ac:dyDescent="0.15">
      <c r="A163">
        <v>459</v>
      </c>
      <c r="B163" t="s">
        <v>199</v>
      </c>
      <c r="C163" s="1">
        <v>687363</v>
      </c>
      <c r="D163" s="2">
        <v>1881</v>
      </c>
      <c r="E163" s="2">
        <f t="shared" si="8"/>
        <v>12</v>
      </c>
      <c r="F163" t="s">
        <v>200</v>
      </c>
      <c r="G163">
        <v>37.799999999999997</v>
      </c>
      <c r="H163">
        <v>14.1</v>
      </c>
      <c r="I163">
        <v>15.9</v>
      </c>
      <c r="K163">
        <f t="shared" si="9"/>
        <v>14.1</v>
      </c>
      <c r="L163">
        <f>VLOOKUP(B163,'[1]Speeches w text analysis'!$A:$G,COLUMN('[1]Speeches w text analysis'!C:C),0)</f>
        <v>315</v>
      </c>
      <c r="M163">
        <f>VLOOKUP($B163,'[1]Speeches w text analysis'!$A:$G,COLUMN('[1]Speeches w text analysis'!D:D),0)</f>
        <v>9635</v>
      </c>
      <c r="N163">
        <f>VLOOKUP($B163,'[1]Speeches w text analysis'!$A:$G,COLUMN('[1]Speeches w text analysis'!E:E),0)</f>
        <v>2994</v>
      </c>
      <c r="O163">
        <f>VLOOKUP($B163,'[1]Speeches w text analysis'!$A:$G,COLUMN('[1]Speeches w text analysis'!F:F),0)</f>
        <v>22235</v>
      </c>
      <c r="P163" s="3">
        <f t="shared" si="10"/>
        <v>30.587301587301589</v>
      </c>
      <c r="Q163" s="3">
        <f t="shared" si="11"/>
        <v>2.307732226258433</v>
      </c>
      <c r="R163" t="str">
        <f>VLOOKUP($B163,'[1]Speeches w text analysis'!$A:$G,COLUMN('[1]Speeches w text analysis'!G:G),0)</f>
        <v>year:39, states:31, upon:31, government:31, may:29, united:28, congress:21, attention:20, per:19, secretary:18</v>
      </c>
    </row>
    <row r="164" spans="1:18" x14ac:dyDescent="0.15">
      <c r="A164">
        <v>460</v>
      </c>
      <c r="B164" t="s">
        <v>201</v>
      </c>
      <c r="C164" s="1">
        <v>687726</v>
      </c>
      <c r="D164" s="2">
        <v>1882</v>
      </c>
      <c r="E164" s="2">
        <f t="shared" si="8"/>
        <v>12</v>
      </c>
      <c r="F164" t="s">
        <v>200</v>
      </c>
      <c r="G164">
        <v>42.9</v>
      </c>
      <c r="H164">
        <v>14.3</v>
      </c>
      <c r="I164">
        <v>15.9</v>
      </c>
      <c r="K164">
        <f t="shared" si="9"/>
        <v>14.3</v>
      </c>
      <c r="L164">
        <f>VLOOKUP(B164,'[1]Speeches w text analysis'!$A:$G,COLUMN('[1]Speeches w text analysis'!C:C),0)</f>
        <v>306</v>
      </c>
      <c r="M164">
        <f>VLOOKUP($B164,'[1]Speeches w text analysis'!$A:$G,COLUMN('[1]Speeches w text analysis'!D:D),0)</f>
        <v>10271</v>
      </c>
      <c r="N164">
        <f>VLOOKUP($B164,'[1]Speeches w text analysis'!$A:$G,COLUMN('[1]Speeches w text analysis'!E:E),0)</f>
        <v>2470</v>
      </c>
      <c r="O164">
        <f>VLOOKUP($B164,'[1]Speeches w text analysis'!$A:$G,COLUMN('[1]Speeches w text analysis'!F:F),0)</f>
        <v>26227</v>
      </c>
      <c r="P164" s="3">
        <f t="shared" si="10"/>
        <v>33.565359477124183</v>
      </c>
      <c r="Q164" s="3">
        <f t="shared" si="11"/>
        <v>2.5535001460422548</v>
      </c>
      <c r="R164" t="str">
        <f>VLOOKUP($B164,'[1]Speeches w text analysis'!$A:$G,COLUMN('[1]Speeches w text analysis'!G:G),0)</f>
        <v>congress:47, upon:37, government:35, may:34, would:33, year:30, states:26, secretary:23, country:23, present:23</v>
      </c>
    </row>
    <row r="165" spans="1:18" x14ac:dyDescent="0.15">
      <c r="A165">
        <v>461</v>
      </c>
      <c r="B165" t="s">
        <v>202</v>
      </c>
      <c r="C165" s="1">
        <v>688091</v>
      </c>
      <c r="D165" s="2">
        <v>1883</v>
      </c>
      <c r="E165" s="2">
        <f t="shared" si="8"/>
        <v>12</v>
      </c>
      <c r="F165" t="s">
        <v>200</v>
      </c>
      <c r="G165">
        <v>45</v>
      </c>
      <c r="H165">
        <v>13.5</v>
      </c>
      <c r="I165">
        <v>15.9</v>
      </c>
      <c r="K165">
        <f t="shared" si="9"/>
        <v>13.5</v>
      </c>
      <c r="L165">
        <f>VLOOKUP(B165,'[1]Speeches w text analysis'!$A:$G,COLUMN('[1]Speeches w text analysis'!C:C),0)</f>
        <v>261</v>
      </c>
      <c r="M165">
        <f>VLOOKUP($B165,'[1]Speeches w text analysis'!$A:$G,COLUMN('[1]Speeches w text analysis'!D:D),0)</f>
        <v>8226</v>
      </c>
      <c r="N165">
        <f>VLOOKUP($B165,'[1]Speeches w text analysis'!$A:$G,COLUMN('[1]Speeches w text analysis'!E:E),0)</f>
        <v>2118</v>
      </c>
      <c r="O165">
        <f>VLOOKUP($B165,'[1]Speeches w text analysis'!$A:$G,COLUMN('[1]Speeches w text analysis'!F:F),0)</f>
        <v>21564</v>
      </c>
      <c r="P165" s="3">
        <f t="shared" si="10"/>
        <v>31.517241379310345</v>
      </c>
      <c r="Q165" s="3">
        <f t="shared" si="11"/>
        <v>2.6214442013129102</v>
      </c>
      <c r="R165" t="str">
        <f>VLOOKUP($B165,'[1]Speeches w text analysis'!$A:$G,COLUMN('[1]Speeches w text analysis'!G:G),0)</f>
        <v>government:47, congress:29, upon:29, states:27, united:24, treaty:23, country:22, public:21, may:20, national:19</v>
      </c>
    </row>
    <row r="166" spans="1:18" x14ac:dyDescent="0.15">
      <c r="A166">
        <v>462</v>
      </c>
      <c r="B166" t="s">
        <v>203</v>
      </c>
      <c r="C166" s="1">
        <v>688454</v>
      </c>
      <c r="D166" s="2">
        <v>1884</v>
      </c>
      <c r="E166" s="2">
        <f t="shared" si="8"/>
        <v>12</v>
      </c>
      <c r="F166" t="s">
        <v>200</v>
      </c>
      <c r="G166">
        <v>41.6</v>
      </c>
      <c r="H166">
        <v>14.8</v>
      </c>
      <c r="I166">
        <v>17.100000000000001</v>
      </c>
      <c r="K166">
        <f t="shared" si="9"/>
        <v>14.8</v>
      </c>
      <c r="L166">
        <f>VLOOKUP(B166,'[1]Speeches w text analysis'!$A:$G,COLUMN('[1]Speeches w text analysis'!C:C),0)</f>
        <v>279</v>
      </c>
      <c r="M166">
        <f>VLOOKUP($B166,'[1]Speeches w text analysis'!$A:$G,COLUMN('[1]Speeches w text analysis'!D:D),0)</f>
        <v>8855</v>
      </c>
      <c r="N166">
        <f>VLOOKUP($B166,'[1]Speeches w text analysis'!$A:$G,COLUMN('[1]Speeches w text analysis'!E:E),0)</f>
        <v>2232</v>
      </c>
      <c r="O166">
        <f>VLOOKUP($B166,'[1]Speeches w text analysis'!$A:$G,COLUMN('[1]Speeches w text analysis'!F:F),0)</f>
        <v>23337</v>
      </c>
      <c r="P166" s="3">
        <f t="shared" si="10"/>
        <v>31.738351254480285</v>
      </c>
      <c r="Q166" s="3">
        <f t="shared" si="11"/>
        <v>2.6354601919819309</v>
      </c>
      <c r="R166" t="str">
        <f>VLOOKUP($B166,'[1]Speeches w text analysis'!$A:$G,COLUMN('[1]Speeches w text analysis'!G:G),0)</f>
        <v>government:45, states:36, may:32, united:29, congress:27, shall:20, secretary:20, upon:20, countries:18, year:18</v>
      </c>
    </row>
    <row r="167" spans="1:18" x14ac:dyDescent="0.15">
      <c r="A167">
        <v>443</v>
      </c>
      <c r="B167" t="s">
        <v>204</v>
      </c>
      <c r="C167" s="1">
        <v>688547</v>
      </c>
      <c r="D167" s="2">
        <v>1885</v>
      </c>
      <c r="E167" s="2">
        <f t="shared" si="8"/>
        <v>3</v>
      </c>
      <c r="F167" t="s">
        <v>205</v>
      </c>
      <c r="G167">
        <v>27.2</v>
      </c>
      <c r="H167">
        <v>18.2</v>
      </c>
      <c r="I167">
        <v>19.3</v>
      </c>
      <c r="K167">
        <f t="shared" si="9"/>
        <v>18.2</v>
      </c>
      <c r="L167">
        <f>VLOOKUP(B167,'[1]Speeches w text analysis'!$A:$G,COLUMN('[1]Speeches w text analysis'!C:C),0)</f>
        <v>42</v>
      </c>
      <c r="M167">
        <f>VLOOKUP($B167,'[1]Speeches w text analysis'!$A:$G,COLUMN('[1]Speeches w text analysis'!D:D),0)</f>
        <v>1554</v>
      </c>
      <c r="N167">
        <f>VLOOKUP($B167,'[1]Speeches w text analysis'!$A:$G,COLUMN('[1]Speeches w text analysis'!E:E),0)</f>
        <v>696</v>
      </c>
      <c r="O167">
        <f>VLOOKUP($B167,'[1]Speeches w text analysis'!$A:$G,COLUMN('[1]Speeches w text analysis'!F:F),0)</f>
        <v>3609</v>
      </c>
      <c r="P167" s="3">
        <f t="shared" si="10"/>
        <v>37</v>
      </c>
      <c r="Q167" s="3">
        <f t="shared" si="11"/>
        <v>2.3223938223938223</v>
      </c>
      <c r="R167" t="str">
        <f>VLOOKUP($B167,'[1]Speeches w text analysis'!$A:$G,COLUMN('[1]Speeches w text analysis'!G:G),0)</f>
        <v>people:16, government:12, public:11, shall:8, constitution:7, interests:5, needs:4, american:4, national:4, partisan:4</v>
      </c>
    </row>
    <row r="168" spans="1:18" x14ac:dyDescent="0.15">
      <c r="A168">
        <v>444</v>
      </c>
      <c r="B168" t="s">
        <v>206</v>
      </c>
      <c r="C168" s="1">
        <v>688826</v>
      </c>
      <c r="D168" s="2">
        <v>1885</v>
      </c>
      <c r="E168" s="2">
        <f t="shared" si="8"/>
        <v>12</v>
      </c>
      <c r="F168" t="s">
        <v>205</v>
      </c>
      <c r="G168">
        <v>37</v>
      </c>
      <c r="H168">
        <v>16.600000000000001</v>
      </c>
      <c r="I168">
        <v>18.2</v>
      </c>
      <c r="K168">
        <f t="shared" si="9"/>
        <v>16.600000000000001</v>
      </c>
      <c r="L168">
        <f>VLOOKUP(B168,'[1]Speeches w text analysis'!$A:$G,COLUMN('[1]Speeches w text analysis'!C:C),0)</f>
        <v>293</v>
      </c>
      <c r="M168">
        <f>VLOOKUP($B168,'[1]Speeches w text analysis'!$A:$G,COLUMN('[1]Speeches w text analysis'!D:D),0)</f>
        <v>10494</v>
      </c>
      <c r="N168">
        <f>VLOOKUP($B168,'[1]Speeches w text analysis'!$A:$G,COLUMN('[1]Speeches w text analysis'!E:E),0)</f>
        <v>2483</v>
      </c>
      <c r="O168">
        <f>VLOOKUP($B168,'[1]Speeches w text analysis'!$A:$G,COLUMN('[1]Speeches w text analysis'!F:F),0)</f>
        <v>27892</v>
      </c>
      <c r="P168" s="3">
        <f t="shared" si="10"/>
        <v>35.815699658703075</v>
      </c>
      <c r="Q168" s="3">
        <f t="shared" si="11"/>
        <v>2.6578997522393748</v>
      </c>
      <c r="R168" t="str">
        <f>VLOOKUP($B168,'[1]Speeches w text analysis'!$A:$G,COLUMN('[1]Speeches w text analysis'!G:G),0)</f>
        <v>government:80, states:65, united:59, silver:40, may:32, upon:31, treaty:29, year:28, made:25, citizens:21</v>
      </c>
    </row>
    <row r="169" spans="1:18" x14ac:dyDescent="0.15">
      <c r="A169">
        <v>445</v>
      </c>
      <c r="B169" t="s">
        <v>207</v>
      </c>
      <c r="C169" s="1">
        <v>689189</v>
      </c>
      <c r="D169" s="2">
        <v>1886</v>
      </c>
      <c r="E169" s="2">
        <f t="shared" si="8"/>
        <v>12</v>
      </c>
      <c r="F169" t="s">
        <v>205</v>
      </c>
      <c r="G169">
        <v>35.299999999999997</v>
      </c>
      <c r="H169">
        <v>17.2</v>
      </c>
      <c r="I169">
        <v>18.2</v>
      </c>
      <c r="K169">
        <f t="shared" si="9"/>
        <v>17.2</v>
      </c>
      <c r="L169">
        <f>VLOOKUP(B169,'[1]Speeches w text analysis'!$A:$G,COLUMN('[1]Speeches w text analysis'!C:C),0)</f>
        <v>281</v>
      </c>
      <c r="M169">
        <f>VLOOKUP($B169,'[1]Speeches w text analysis'!$A:$G,COLUMN('[1]Speeches w text analysis'!D:D),0)</f>
        <v>10512</v>
      </c>
      <c r="N169">
        <f>VLOOKUP($B169,'[1]Speeches w text analysis'!$A:$G,COLUMN('[1]Speeches w text analysis'!E:E),0)</f>
        <v>2422</v>
      </c>
      <c r="O169">
        <f>VLOOKUP($B169,'[1]Speeches w text analysis'!$A:$G,COLUMN('[1]Speeches w text analysis'!F:F),0)</f>
        <v>27951</v>
      </c>
      <c r="P169" s="3">
        <f t="shared" si="10"/>
        <v>37.409252669039148</v>
      </c>
      <c r="Q169" s="3">
        <f t="shared" si="11"/>
        <v>2.6589611872146119</v>
      </c>
      <c r="R169" t="str">
        <f>VLOOKUP($B169,'[1]Speeches w text analysis'!$A:$G,COLUMN('[1]Speeches w text analysis'!G:G),0)</f>
        <v>government:66, year:44, last:38, states:37, united:33, people:28, congress:28, upon:28, may:26, present:24</v>
      </c>
    </row>
    <row r="170" spans="1:18" x14ac:dyDescent="0.15">
      <c r="A170">
        <v>446</v>
      </c>
      <c r="B170" t="s">
        <v>208</v>
      </c>
      <c r="C170" s="1">
        <v>689554</v>
      </c>
      <c r="D170" s="2">
        <v>1887</v>
      </c>
      <c r="E170" s="2">
        <f t="shared" si="8"/>
        <v>12</v>
      </c>
      <c r="F170" t="s">
        <v>205</v>
      </c>
      <c r="G170">
        <v>29.6</v>
      </c>
      <c r="H170">
        <v>19.399999999999999</v>
      </c>
      <c r="I170">
        <v>19.3</v>
      </c>
      <c r="K170">
        <f t="shared" si="9"/>
        <v>19.399999999999999</v>
      </c>
      <c r="L170">
        <f>VLOOKUP(B170,'[1]Speeches w text analysis'!$A:$G,COLUMN('[1]Speeches w text analysis'!C:C),0)</f>
        <v>123</v>
      </c>
      <c r="M170">
        <f>VLOOKUP($B170,'[1]Speeches w text analysis'!$A:$G,COLUMN('[1]Speeches w text analysis'!D:D),0)</f>
        <v>5289</v>
      </c>
      <c r="N170">
        <f>VLOOKUP($B170,'[1]Speeches w text analysis'!$A:$G,COLUMN('[1]Speeches w text analysis'!E:E),0)</f>
        <v>1339</v>
      </c>
      <c r="O170">
        <f>VLOOKUP($B170,'[1]Speeches w text analysis'!$A:$G,COLUMN('[1]Speeches w text analysis'!F:F),0)</f>
        <v>13444</v>
      </c>
      <c r="P170" s="3">
        <f t="shared" si="10"/>
        <v>43</v>
      </c>
      <c r="Q170" s="3">
        <f t="shared" si="11"/>
        <v>2.5418793722820947</v>
      </c>
      <c r="R170" t="str">
        <f>VLOOKUP($B170,'[1]Speeches w text analysis'!$A:$G,COLUMN('[1]Speeches w text analysis'!G:G),0)</f>
        <v>upon:33, tariff:30, people:26, duty:23, price:22, present:21, treasury:18, thus:18, government:18, may:17</v>
      </c>
    </row>
    <row r="171" spans="1:18" x14ac:dyDescent="0.15">
      <c r="A171">
        <v>447</v>
      </c>
      <c r="B171" t="s">
        <v>209</v>
      </c>
      <c r="C171" s="1">
        <v>689917</v>
      </c>
      <c r="D171" s="2">
        <v>1888</v>
      </c>
      <c r="E171" s="2">
        <f t="shared" si="8"/>
        <v>12</v>
      </c>
      <c r="F171" t="s">
        <v>205</v>
      </c>
      <c r="G171">
        <v>36.1</v>
      </c>
      <c r="H171">
        <v>16.899999999999999</v>
      </c>
      <c r="I171">
        <v>18.2</v>
      </c>
      <c r="K171">
        <f t="shared" si="9"/>
        <v>16.899999999999999</v>
      </c>
      <c r="L171">
        <f>VLOOKUP(B171,'[1]Speeches w text analysis'!$A:$G,COLUMN('[1]Speeches w text analysis'!C:C),0)</f>
        <v>283</v>
      </c>
      <c r="M171">
        <f>VLOOKUP($B171,'[1]Speeches w text analysis'!$A:$G,COLUMN('[1]Speeches w text analysis'!D:D),0)</f>
        <v>10509</v>
      </c>
      <c r="N171">
        <f>VLOOKUP($B171,'[1]Speeches w text analysis'!$A:$G,COLUMN('[1]Speeches w text analysis'!E:E),0)</f>
        <v>2523</v>
      </c>
      <c r="O171">
        <f>VLOOKUP($B171,'[1]Speeches w text analysis'!$A:$G,COLUMN('[1]Speeches w text analysis'!F:F),0)</f>
        <v>27291</v>
      </c>
      <c r="P171" s="3">
        <f t="shared" si="10"/>
        <v>37.134275618374559</v>
      </c>
      <c r="Q171" s="3">
        <f t="shared" si="11"/>
        <v>2.5969169283471309</v>
      </c>
      <c r="R171" t="str">
        <f>VLOOKUP($B171,'[1]Speeches w text analysis'!$A:$G,COLUMN('[1]Speeches w text analysis'!G:G),0)</f>
        <v>government:65, people:39, year:38, states:32, upon:31, public:26, last:26, made:26, american:25, congress:24</v>
      </c>
    </row>
    <row r="172" spans="1:18" x14ac:dyDescent="0.15">
      <c r="A172">
        <v>454</v>
      </c>
      <c r="B172" t="s">
        <v>210</v>
      </c>
      <c r="C172" s="1">
        <v>690008</v>
      </c>
      <c r="D172" s="2">
        <v>1889</v>
      </c>
      <c r="E172" s="2">
        <f t="shared" si="8"/>
        <v>3</v>
      </c>
      <c r="F172" t="s">
        <v>211</v>
      </c>
      <c r="G172">
        <v>36.700000000000003</v>
      </c>
      <c r="H172">
        <v>14.6</v>
      </c>
      <c r="I172">
        <v>15.9</v>
      </c>
      <c r="K172">
        <f t="shared" si="9"/>
        <v>14.6</v>
      </c>
      <c r="L172">
        <f>VLOOKUP(B172,'[1]Speeches w text analysis'!$A:$G,COLUMN('[1]Speeches w text analysis'!C:C),0)</f>
        <v>140</v>
      </c>
      <c r="M172">
        <f>VLOOKUP($B172,'[1]Speeches w text analysis'!$A:$G,COLUMN('[1]Speeches w text analysis'!D:D),0)</f>
        <v>4059</v>
      </c>
      <c r="N172">
        <f>VLOOKUP($B172,'[1]Speeches w text analysis'!$A:$G,COLUMN('[1]Speeches w text analysis'!E:E),0)</f>
        <v>1479</v>
      </c>
      <c r="O172">
        <f>VLOOKUP($B172,'[1]Speeches w text analysis'!$A:$G,COLUMN('[1]Speeches w text analysis'!F:F),0)</f>
        <v>9224</v>
      </c>
      <c r="P172" s="3">
        <f t="shared" si="10"/>
        <v>28.992857142857144</v>
      </c>
      <c r="Q172" s="3">
        <f t="shared" si="11"/>
        <v>2.2724809066272482</v>
      </c>
      <c r="R172" t="str">
        <f>VLOOKUP($B172,'[1]Speeches w text analysis'!$A:$G,COLUMN('[1]Speeches w text analysis'!G:G),0)</f>
        <v>people:24, upon:19, states:18, laws:15, shall:14, public:13, may:10, great:10, would:9, constitution:8</v>
      </c>
    </row>
    <row r="173" spans="1:18" x14ac:dyDescent="0.15">
      <c r="A173">
        <v>455</v>
      </c>
      <c r="B173" t="s">
        <v>212</v>
      </c>
      <c r="C173" s="1">
        <v>690282</v>
      </c>
      <c r="D173" s="2">
        <v>1889</v>
      </c>
      <c r="E173" s="2">
        <f t="shared" si="8"/>
        <v>12</v>
      </c>
      <c r="F173" t="s">
        <v>211</v>
      </c>
      <c r="G173">
        <v>42.2</v>
      </c>
      <c r="H173">
        <v>14.5</v>
      </c>
      <c r="I173">
        <v>15.9</v>
      </c>
      <c r="K173">
        <f t="shared" si="9"/>
        <v>14.5</v>
      </c>
      <c r="L173">
        <f>VLOOKUP(B173,'[1]Speeches w text analysis'!$A:$G,COLUMN('[1]Speeches w text analysis'!C:C),0)</f>
        <v>361</v>
      </c>
      <c r="M173">
        <f>VLOOKUP($B173,'[1]Speeches w text analysis'!$A:$G,COLUMN('[1]Speeches w text analysis'!D:D),0)</f>
        <v>10797</v>
      </c>
      <c r="N173">
        <f>VLOOKUP($B173,'[1]Speeches w text analysis'!$A:$G,COLUMN('[1]Speeches w text analysis'!E:E),0)</f>
        <v>2356</v>
      </c>
      <c r="O173">
        <f>VLOOKUP($B173,'[1]Speeches w text analysis'!$A:$G,COLUMN('[1]Speeches w text analysis'!F:F),0)</f>
        <v>28293</v>
      </c>
      <c r="P173" s="3">
        <f t="shared" si="10"/>
        <v>29.908587257617729</v>
      </c>
      <c r="Q173" s="3">
        <f t="shared" si="11"/>
        <v>2.6204501250347318</v>
      </c>
      <c r="R173" t="str">
        <f>VLOOKUP($B173,'[1]Speeches w text analysis'!$A:$G,COLUMN('[1]Speeches w text analysis'!G:G),0)</f>
        <v>states:49, government:41, congress:38, upon:37, made:37, united:32, law:31, lands:26, general:25, people:23</v>
      </c>
    </row>
    <row r="174" spans="1:18" x14ac:dyDescent="0.15">
      <c r="A174">
        <v>456</v>
      </c>
      <c r="B174" t="s">
        <v>213</v>
      </c>
      <c r="C174" s="1">
        <v>690645</v>
      </c>
      <c r="D174" s="2">
        <v>1890</v>
      </c>
      <c r="E174" s="2">
        <f t="shared" si="8"/>
        <v>12</v>
      </c>
      <c r="F174" t="s">
        <v>211</v>
      </c>
      <c r="G174">
        <v>41</v>
      </c>
      <c r="H174">
        <v>15</v>
      </c>
      <c r="I174">
        <v>17.100000000000001</v>
      </c>
      <c r="K174">
        <f t="shared" si="9"/>
        <v>15</v>
      </c>
      <c r="L174">
        <f>VLOOKUP(B174,'[1]Speeches w text analysis'!$A:$G,COLUMN('[1]Speeches w text analysis'!C:C),0)</f>
        <v>342</v>
      </c>
      <c r="M174">
        <f>VLOOKUP($B174,'[1]Speeches w text analysis'!$A:$G,COLUMN('[1]Speeches w text analysis'!D:D),0)</f>
        <v>10753</v>
      </c>
      <c r="N174">
        <f>VLOOKUP($B174,'[1]Speeches w text analysis'!$A:$G,COLUMN('[1]Speeches w text analysis'!E:E),0)</f>
        <v>2332</v>
      </c>
      <c r="O174">
        <f>VLOOKUP($B174,'[1]Speeches w text analysis'!$A:$G,COLUMN('[1]Speeches w text analysis'!F:F),0)</f>
        <v>27753</v>
      </c>
      <c r="P174" s="3">
        <f t="shared" si="10"/>
        <v>31.441520467836256</v>
      </c>
      <c r="Q174" s="3">
        <f t="shared" si="11"/>
        <v>2.5809541523295825</v>
      </c>
      <c r="R174" t="str">
        <f>VLOOKUP($B174,'[1]Speeches w text analysis'!$A:$G,COLUMN('[1]Speeches w text analysis'!G:G),0)</f>
        <v>upon:48, states:46, year:39, congress:38, united:35, last:30, trade:28, government:28, law:25, act:25</v>
      </c>
    </row>
    <row r="175" spans="1:18" x14ac:dyDescent="0.15">
      <c r="A175">
        <v>457</v>
      </c>
      <c r="B175" t="s">
        <v>214</v>
      </c>
      <c r="C175" s="1">
        <v>691018</v>
      </c>
      <c r="D175" s="2">
        <v>1891</v>
      </c>
      <c r="E175" s="2">
        <f t="shared" si="8"/>
        <v>12</v>
      </c>
      <c r="F175" t="s">
        <v>211</v>
      </c>
      <c r="G175">
        <v>45.1</v>
      </c>
      <c r="H175">
        <v>15.5</v>
      </c>
      <c r="I175">
        <v>17.100000000000001</v>
      </c>
      <c r="K175">
        <f t="shared" si="9"/>
        <v>15.5</v>
      </c>
      <c r="L175">
        <f>VLOOKUP(B175,'[1]Speeches w text analysis'!$A:$G,COLUMN('[1]Speeches w text analysis'!C:C),0)</f>
        <v>308</v>
      </c>
      <c r="M175">
        <f>VLOOKUP($B175,'[1]Speeches w text analysis'!$A:$G,COLUMN('[1]Speeches w text analysis'!D:D),0)</f>
        <v>10995</v>
      </c>
      <c r="N175">
        <f>VLOOKUP($B175,'[1]Speeches w text analysis'!$A:$G,COLUMN('[1]Speeches w text analysis'!E:E),0)</f>
        <v>2309</v>
      </c>
      <c r="O175">
        <f>VLOOKUP($B175,'[1]Speeches w text analysis'!$A:$G,COLUMN('[1]Speeches w text analysis'!F:F),0)</f>
        <v>28067</v>
      </c>
      <c r="P175" s="3">
        <f t="shared" si="10"/>
        <v>35.698051948051948</v>
      </c>
      <c r="Q175" s="3">
        <f t="shared" si="11"/>
        <v>2.5527057753524329</v>
      </c>
      <c r="R175" t="str">
        <f>VLOOKUP($B175,'[1]Speeches w text analysis'!$A:$G,COLUMN('[1]Speeches w text analysis'!G:G),0)</f>
        <v>government:79, states:53, united:49, upon:48, year:43, would:40, silver:29, last:24, legislation:23, great:22</v>
      </c>
    </row>
    <row r="176" spans="1:18" x14ac:dyDescent="0.15">
      <c r="A176">
        <v>458</v>
      </c>
      <c r="B176" t="s">
        <v>215</v>
      </c>
      <c r="C176" s="1">
        <v>691381</v>
      </c>
      <c r="D176" s="2">
        <v>1892</v>
      </c>
      <c r="E176" s="2">
        <f t="shared" si="8"/>
        <v>12</v>
      </c>
      <c r="F176" t="s">
        <v>211</v>
      </c>
      <c r="G176">
        <v>49.6</v>
      </c>
      <c r="H176">
        <v>13.8</v>
      </c>
      <c r="I176">
        <v>15.9</v>
      </c>
      <c r="K176">
        <f t="shared" si="9"/>
        <v>13.8</v>
      </c>
      <c r="L176">
        <f>VLOOKUP(B176,'[1]Speeches w text analysis'!$A:$G,COLUMN('[1]Speeches w text analysis'!C:C),0)</f>
        <v>339</v>
      </c>
      <c r="M176">
        <f>VLOOKUP($B176,'[1]Speeches w text analysis'!$A:$G,COLUMN('[1]Speeches w text analysis'!D:D),0)</f>
        <v>10888</v>
      </c>
      <c r="N176">
        <f>VLOOKUP($B176,'[1]Speeches w text analysis'!$A:$G,COLUMN('[1]Speeches w text analysis'!E:E),0)</f>
        <v>2283</v>
      </c>
      <c r="O176">
        <f>VLOOKUP($B176,'[1]Speeches w text analysis'!$A:$G,COLUMN('[1]Speeches w text analysis'!F:F),0)</f>
        <v>27382</v>
      </c>
      <c r="P176" s="3">
        <f t="shared" si="10"/>
        <v>32.117994100294986</v>
      </c>
      <c r="Q176" s="3">
        <f t="shared" si="11"/>
        <v>2.5148787656135196</v>
      </c>
      <c r="R176" t="str">
        <f>VLOOKUP($B176,'[1]Speeches w text analysis'!$A:$G,COLUMN('[1]Speeches w text analysis'!G:G),0)</f>
        <v>year:52, upon:50, states:46, increase:38, great:38, united:36, new:35, american:35, 1892:34, government:33</v>
      </c>
    </row>
    <row r="177" spans="1:18" x14ac:dyDescent="0.15">
      <c r="A177">
        <v>448</v>
      </c>
      <c r="B177" t="s">
        <v>216</v>
      </c>
      <c r="C177" s="1">
        <v>691469</v>
      </c>
      <c r="D177" s="2">
        <v>1893</v>
      </c>
      <c r="E177" s="2">
        <f t="shared" si="8"/>
        <v>3</v>
      </c>
      <c r="F177" t="s">
        <v>205</v>
      </c>
      <c r="G177">
        <v>22</v>
      </c>
      <c r="H177">
        <v>18.2</v>
      </c>
      <c r="I177">
        <v>19.3</v>
      </c>
      <c r="K177">
        <f t="shared" si="9"/>
        <v>18.2</v>
      </c>
      <c r="L177">
        <f>VLOOKUP(B177,'[1]Speeches w text analysis'!$A:$G,COLUMN('[1]Speeches w text analysis'!C:C),0)</f>
        <v>55</v>
      </c>
      <c r="M177">
        <f>VLOOKUP($B177,'[1]Speeches w text analysis'!$A:$G,COLUMN('[1]Speeches w text analysis'!D:D),0)</f>
        <v>1864</v>
      </c>
      <c r="N177">
        <f>VLOOKUP($B177,'[1]Speeches w text analysis'!$A:$G,COLUMN('[1]Speeches w text analysis'!E:E),0)</f>
        <v>853</v>
      </c>
      <c r="O177">
        <f>VLOOKUP($B177,'[1]Speeches w text analysis'!$A:$G,COLUMN('[1]Speeches w text analysis'!F:F),0)</f>
        <v>4369</v>
      </c>
      <c r="P177" s="3">
        <f t="shared" si="10"/>
        <v>33.890909090909091</v>
      </c>
      <c r="Q177" s="3">
        <f t="shared" si="11"/>
        <v>2.343884120171674</v>
      </c>
      <c r="R177" t="str">
        <f>VLOOKUP($B177,'[1]Speeches w text analysis'!$A:$G,COLUMN('[1]Speeches w text analysis'!G:G),0)</f>
        <v>people:15, government:12, every:9, public:8, american:7, us:7, national:5, upon:5, service:4, power:4</v>
      </c>
    </row>
    <row r="178" spans="1:18" x14ac:dyDescent="0.15">
      <c r="A178">
        <v>449</v>
      </c>
      <c r="B178" t="s">
        <v>217</v>
      </c>
      <c r="C178" s="1">
        <v>691626</v>
      </c>
      <c r="D178" s="2">
        <v>1893</v>
      </c>
      <c r="E178" s="2">
        <f t="shared" si="8"/>
        <v>8</v>
      </c>
      <c r="F178" t="s">
        <v>205</v>
      </c>
      <c r="G178">
        <v>31.8</v>
      </c>
      <c r="H178">
        <v>18.5</v>
      </c>
      <c r="I178">
        <v>18.2</v>
      </c>
      <c r="K178">
        <f t="shared" si="9"/>
        <v>18.5</v>
      </c>
      <c r="L178">
        <f>VLOOKUP(B178,'[1]Speeches w text analysis'!$A:$G,COLUMN('[1]Speeches w text analysis'!C:C),0)</f>
        <v>53</v>
      </c>
      <c r="M178">
        <f>VLOOKUP($B178,'[1]Speeches w text analysis'!$A:$G,COLUMN('[1]Speeches w text analysis'!D:D),0)</f>
        <v>2074</v>
      </c>
      <c r="N178">
        <f>VLOOKUP($B178,'[1]Speeches w text analysis'!$A:$G,COLUMN('[1]Speeches w text analysis'!E:E),0)</f>
        <v>741</v>
      </c>
      <c r="O178">
        <f>VLOOKUP($B178,'[1]Speeches w text analysis'!$A:$G,COLUMN('[1]Speeches w text analysis'!F:F),0)</f>
        <v>5264</v>
      </c>
      <c r="P178" s="3">
        <f t="shared" si="10"/>
        <v>39.132075471698116</v>
      </c>
      <c r="Q178" s="3">
        <f t="shared" si="11"/>
        <v>2.5380906460945032</v>
      </c>
      <c r="R178" t="str">
        <f>VLOOKUP($B178,'[1]Speeches w text analysis'!$A:$G,COLUMN('[1]Speeches w text analysis'!G:G),0)</f>
        <v>silver:20, gold:16, may:14, government:14, treasury:11, notes:9, every:8, currency:8, money:8, day:7</v>
      </c>
    </row>
    <row r="179" spans="1:18" x14ac:dyDescent="0.15">
      <c r="A179">
        <v>450</v>
      </c>
      <c r="B179" t="s">
        <v>218</v>
      </c>
      <c r="C179" s="1">
        <v>691744</v>
      </c>
      <c r="D179" s="2">
        <v>1893</v>
      </c>
      <c r="E179" s="2">
        <f t="shared" si="8"/>
        <v>12</v>
      </c>
      <c r="F179" t="s">
        <v>205</v>
      </c>
      <c r="G179">
        <v>42.1</v>
      </c>
      <c r="H179">
        <v>14.6</v>
      </c>
      <c r="I179">
        <v>17.100000000000001</v>
      </c>
      <c r="K179">
        <f t="shared" si="9"/>
        <v>14.6</v>
      </c>
      <c r="L179">
        <f>VLOOKUP(B179,'[1]Speeches w text analysis'!$A:$G,COLUMN('[1]Speeches w text analysis'!C:C),0)</f>
        <v>326</v>
      </c>
      <c r="M179">
        <f>VLOOKUP($B179,'[1]Speeches w text analysis'!$A:$G,COLUMN('[1]Speeches w text analysis'!D:D),0)</f>
        <v>10360</v>
      </c>
      <c r="N179">
        <f>VLOOKUP($B179,'[1]Speeches w text analysis'!$A:$G,COLUMN('[1]Speeches w text analysis'!E:E),0)</f>
        <v>2615</v>
      </c>
      <c r="O179">
        <f>VLOOKUP($B179,'[1]Speeches w text analysis'!$A:$G,COLUMN('[1]Speeches w text analysis'!F:F),0)</f>
        <v>27082</v>
      </c>
      <c r="P179" s="3">
        <f t="shared" si="10"/>
        <v>31.779141104294478</v>
      </c>
      <c r="Q179" s="3">
        <f t="shared" si="11"/>
        <v>2.6140926640926643</v>
      </c>
      <c r="R179" t="str">
        <f>VLOOKUP($B179,'[1]Speeches w text analysis'!$A:$G,COLUMN('[1]Speeches w text analysis'!G:G),0)</f>
        <v>year:86, government:51, states:47, upon:44, united:41, time:30, number:27, 1893:24, country:23, service:21</v>
      </c>
    </row>
    <row r="180" spans="1:18" x14ac:dyDescent="0.15">
      <c r="A180">
        <v>451</v>
      </c>
      <c r="B180" t="s">
        <v>219</v>
      </c>
      <c r="C180" s="1">
        <v>692108</v>
      </c>
      <c r="D180" s="2">
        <v>1894</v>
      </c>
      <c r="E180" s="2">
        <f t="shared" si="8"/>
        <v>12</v>
      </c>
      <c r="F180" t="s">
        <v>205</v>
      </c>
      <c r="G180">
        <v>42.6</v>
      </c>
      <c r="H180">
        <v>14.4</v>
      </c>
      <c r="I180">
        <v>17.100000000000001</v>
      </c>
      <c r="K180">
        <f t="shared" si="9"/>
        <v>14.4</v>
      </c>
      <c r="L180">
        <f>VLOOKUP(B180,'[1]Speeches w text analysis'!$A:$G,COLUMN('[1]Speeches w text analysis'!C:C),0)</f>
        <v>323</v>
      </c>
      <c r="M180">
        <f>VLOOKUP($B180,'[1]Speeches w text analysis'!$A:$G,COLUMN('[1]Speeches w text analysis'!D:D),0)</f>
        <v>10473</v>
      </c>
      <c r="N180">
        <f>VLOOKUP($B180,'[1]Speeches w text analysis'!$A:$G,COLUMN('[1]Speeches w text analysis'!E:E),0)</f>
        <v>2536</v>
      </c>
      <c r="O180">
        <f>VLOOKUP($B180,'[1]Speeches w text analysis'!$A:$G,COLUMN('[1]Speeches w text analysis'!F:F),0)</f>
        <v>26958</v>
      </c>
      <c r="P180" s="3">
        <f t="shared" si="10"/>
        <v>32.424148606811144</v>
      </c>
      <c r="Q180" s="3">
        <f t="shared" si="11"/>
        <v>2.5740475508450302</v>
      </c>
      <c r="R180" t="str">
        <f>VLOOKUP($B180,'[1]Speeches w text analysis'!$A:$G,COLUMN('[1]Speeches w text analysis'!G:G),0)</f>
        <v>year:72, government:57, states:34, upon:32, united:26, secretary:24, made:24, time:23, war:21, congress:20</v>
      </c>
    </row>
    <row r="181" spans="1:18" x14ac:dyDescent="0.15">
      <c r="A181">
        <v>452</v>
      </c>
      <c r="B181" t="s">
        <v>220</v>
      </c>
      <c r="C181" s="1">
        <v>692472</v>
      </c>
      <c r="D181" s="2">
        <v>1895</v>
      </c>
      <c r="E181" s="2">
        <f t="shared" si="8"/>
        <v>12</v>
      </c>
      <c r="F181" t="s">
        <v>205</v>
      </c>
      <c r="G181">
        <v>30.2</v>
      </c>
      <c r="H181">
        <v>19.2</v>
      </c>
      <c r="I181">
        <v>20.3</v>
      </c>
      <c r="K181">
        <f t="shared" si="9"/>
        <v>19.2</v>
      </c>
      <c r="L181">
        <f>VLOOKUP(B181,'[1]Speeches w text analysis'!$A:$G,COLUMN('[1]Speeches w text analysis'!C:C),0)</f>
        <v>253</v>
      </c>
      <c r="M181">
        <f>VLOOKUP($B181,'[1]Speeches w text analysis'!$A:$G,COLUMN('[1]Speeches w text analysis'!D:D),0)</f>
        <v>10513</v>
      </c>
      <c r="N181">
        <f>VLOOKUP($B181,'[1]Speeches w text analysis'!$A:$G,COLUMN('[1]Speeches w text analysis'!E:E),0)</f>
        <v>2506</v>
      </c>
      <c r="O181">
        <f>VLOOKUP($B181,'[1]Speeches w text analysis'!$A:$G,COLUMN('[1]Speeches w text analysis'!F:F),0)</f>
        <v>27516</v>
      </c>
      <c r="P181" s="3">
        <f t="shared" si="10"/>
        <v>41.553359683794469</v>
      </c>
      <c r="Q181" s="3">
        <f t="shared" si="11"/>
        <v>2.6173309236183773</v>
      </c>
      <c r="R181" t="str">
        <f>VLOOKUP($B181,'[1]Speeches w text analysis'!$A:$G,COLUMN('[1]Speeches w text analysis'!G:G),0)</f>
        <v>government:54, gold:50, states:49, united:47, upon:38, notes:34, bonds:23, would:22, treasury:22, may:21</v>
      </c>
    </row>
    <row r="182" spans="1:18" x14ac:dyDescent="0.15">
      <c r="A182">
        <v>453</v>
      </c>
      <c r="B182" t="s">
        <v>221</v>
      </c>
      <c r="C182" s="1">
        <v>692843</v>
      </c>
      <c r="D182" s="2">
        <v>1896</v>
      </c>
      <c r="E182" s="2">
        <f t="shared" si="8"/>
        <v>12</v>
      </c>
      <c r="F182" t="s">
        <v>205</v>
      </c>
      <c r="G182">
        <v>37.9</v>
      </c>
      <c r="H182">
        <v>16.2</v>
      </c>
      <c r="I182">
        <v>17.100000000000001</v>
      </c>
      <c r="K182">
        <f t="shared" si="9"/>
        <v>16.2</v>
      </c>
      <c r="L182">
        <f>VLOOKUP(B182,'[1]Speeches w text analysis'!$A:$G,COLUMN('[1]Speeches w text analysis'!C:C),0)</f>
        <v>287</v>
      </c>
      <c r="M182">
        <f>VLOOKUP($B182,'[1]Speeches w text analysis'!$A:$G,COLUMN('[1]Speeches w text analysis'!D:D),0)</f>
        <v>10549</v>
      </c>
      <c r="N182">
        <f>VLOOKUP($B182,'[1]Speeches w text analysis'!$A:$G,COLUMN('[1]Speeches w text analysis'!E:E),0)</f>
        <v>2566</v>
      </c>
      <c r="O182">
        <f>VLOOKUP($B182,'[1]Speeches w text analysis'!$A:$G,COLUMN('[1]Speeches w text analysis'!F:F),0)</f>
        <v>26293</v>
      </c>
      <c r="P182" s="3">
        <f t="shared" si="10"/>
        <v>36.756097560975611</v>
      </c>
      <c r="Q182" s="3">
        <f t="shared" si="11"/>
        <v>2.492463740638923</v>
      </c>
      <c r="R182" t="str">
        <f>VLOOKUP($B182,'[1]Speeches w text analysis'!$A:$G,COLUMN('[1]Speeches w text analysis'!G:G),0)</f>
        <v>year:54, government:42, states:38, service:31, united:30, spain:27, made:25, may:24, would:23, work:21</v>
      </c>
    </row>
    <row r="183" spans="1:18" x14ac:dyDescent="0.15">
      <c r="A183">
        <v>437</v>
      </c>
      <c r="B183" t="s">
        <v>222</v>
      </c>
      <c r="C183" s="1">
        <v>692930</v>
      </c>
      <c r="D183" s="2">
        <v>1897</v>
      </c>
      <c r="E183" s="2">
        <f t="shared" si="8"/>
        <v>3</v>
      </c>
      <c r="F183" t="s">
        <v>223</v>
      </c>
      <c r="G183">
        <v>34.5</v>
      </c>
      <c r="H183">
        <v>15.4</v>
      </c>
      <c r="I183">
        <v>17.100000000000001</v>
      </c>
      <c r="K183">
        <f t="shared" si="9"/>
        <v>15.4</v>
      </c>
      <c r="L183">
        <f>VLOOKUP(B183,'[1]Speeches w text analysis'!$A:$G,COLUMN('[1]Speeches w text analysis'!C:C),0)</f>
        <v>119</v>
      </c>
      <c r="M183">
        <f>VLOOKUP($B183,'[1]Speeches w text analysis'!$A:$G,COLUMN('[1]Speeches w text analysis'!D:D),0)</f>
        <v>3649</v>
      </c>
      <c r="N183">
        <f>VLOOKUP($B183,'[1]Speeches w text analysis'!$A:$G,COLUMN('[1]Speeches w text analysis'!E:E),0)</f>
        <v>1342</v>
      </c>
      <c r="O183">
        <f>VLOOKUP($B183,'[1]Speeches w text analysis'!$A:$G,COLUMN('[1]Speeches w text analysis'!F:F),0)</f>
        <v>8460</v>
      </c>
      <c r="P183" s="3">
        <f t="shared" si="10"/>
        <v>30.663865546218489</v>
      </c>
      <c r="Q183" s="3">
        <f t="shared" si="11"/>
        <v>2.3184434091531925</v>
      </c>
      <c r="R183" t="str">
        <f>VLOOKUP($B183,'[1]Speeches w text analysis'!$A:$G,COLUMN('[1]Speeches w text analysis'!G:G),0)</f>
        <v>upon:29, government:23, people:20, must:18, congress:17, great:16, united:12, shall:12, every:11, public:11</v>
      </c>
    </row>
    <row r="184" spans="1:18" x14ac:dyDescent="0.15">
      <c r="A184">
        <v>438</v>
      </c>
      <c r="B184" t="s">
        <v>224</v>
      </c>
      <c r="C184" s="1">
        <v>693207</v>
      </c>
      <c r="D184" s="2">
        <v>1897</v>
      </c>
      <c r="E184" s="2">
        <f t="shared" si="8"/>
        <v>12</v>
      </c>
      <c r="F184" t="s">
        <v>223</v>
      </c>
      <c r="G184">
        <v>38.4</v>
      </c>
      <c r="H184">
        <v>16</v>
      </c>
      <c r="I184">
        <v>17.100000000000001</v>
      </c>
      <c r="K184">
        <f t="shared" si="9"/>
        <v>16</v>
      </c>
      <c r="L184">
        <f>VLOOKUP(B184,'[1]Speeches w text analysis'!$A:$G,COLUMN('[1]Speeches w text analysis'!C:C),0)</f>
        <v>331</v>
      </c>
      <c r="M184">
        <f>VLOOKUP($B184,'[1]Speeches w text analysis'!$A:$G,COLUMN('[1]Speeches w text analysis'!D:D),0)</f>
        <v>10812</v>
      </c>
      <c r="N184">
        <f>VLOOKUP($B184,'[1]Speeches w text analysis'!$A:$G,COLUMN('[1]Speeches w text analysis'!E:E),0)</f>
        <v>2349</v>
      </c>
      <c r="O184">
        <f>VLOOKUP($B184,'[1]Speeches w text analysis'!$A:$G,COLUMN('[1]Speeches w text analysis'!F:F),0)</f>
        <v>28108</v>
      </c>
      <c r="P184" s="3">
        <f t="shared" si="10"/>
        <v>32.664652567975828</v>
      </c>
      <c r="Q184" s="3">
        <f t="shared" si="11"/>
        <v>2.5997040325564189</v>
      </c>
      <c r="R184" t="str">
        <f>VLOOKUP($B184,'[1]Speeches w text analysis'!$A:$G,COLUMN('[1]Speeches w text analysis'!G:G),0)</f>
        <v>government:84, states:56, united:47, upon:35, gold:32, spain:30, country:29, congress:29, war:28, cuba:27</v>
      </c>
    </row>
    <row r="185" spans="1:18" x14ac:dyDescent="0.15">
      <c r="A185">
        <v>439</v>
      </c>
      <c r="B185" t="s">
        <v>225</v>
      </c>
      <c r="C185" s="1">
        <v>693571</v>
      </c>
      <c r="D185" s="2">
        <v>1898</v>
      </c>
      <c r="E185" s="2">
        <f t="shared" si="8"/>
        <v>12</v>
      </c>
      <c r="F185" t="s">
        <v>223</v>
      </c>
      <c r="G185">
        <v>38.799999999999997</v>
      </c>
      <c r="H185">
        <v>15.8</v>
      </c>
      <c r="I185">
        <v>18.2</v>
      </c>
      <c r="K185">
        <f t="shared" si="9"/>
        <v>15.8</v>
      </c>
      <c r="L185">
        <f>VLOOKUP(B185,'[1]Speeches w text analysis'!$A:$G,COLUMN('[1]Speeches w text analysis'!C:C),0)</f>
        <v>319</v>
      </c>
      <c r="M185">
        <f>VLOOKUP($B185,'[1]Speeches w text analysis'!$A:$G,COLUMN('[1]Speeches w text analysis'!D:D),0)</f>
        <v>10637</v>
      </c>
      <c r="N185">
        <f>VLOOKUP($B185,'[1]Speeches w text analysis'!$A:$G,COLUMN('[1]Speeches w text analysis'!E:E),0)</f>
        <v>2602</v>
      </c>
      <c r="O185">
        <f>VLOOKUP($B185,'[1]Speeches w text analysis'!$A:$G,COLUMN('[1]Speeches w text analysis'!F:F),0)</f>
        <v>27720</v>
      </c>
      <c r="P185" s="3">
        <f t="shared" si="10"/>
        <v>33.344827586206897</v>
      </c>
      <c r="Q185" s="3">
        <f t="shared" si="11"/>
        <v>2.6059979317476731</v>
      </c>
      <c r="R185" t="str">
        <f>VLOOKUP($B185,'[1]Speeches w text analysis'!$A:$G,COLUMN('[1]Speeches w text analysis'!G:G),0)</f>
        <v>states:59, government:50, united:49, war:39, cuba:38, spanish:35, upon:28, spain:26, island:24, people:22</v>
      </c>
    </row>
    <row r="186" spans="1:18" x14ac:dyDescent="0.15">
      <c r="A186">
        <v>440</v>
      </c>
      <c r="B186" t="s">
        <v>226</v>
      </c>
      <c r="C186" s="1">
        <v>693936</v>
      </c>
      <c r="D186" s="2">
        <v>1899</v>
      </c>
      <c r="E186" s="2">
        <f t="shared" si="8"/>
        <v>12</v>
      </c>
      <c r="F186" t="s">
        <v>223</v>
      </c>
      <c r="G186">
        <v>38.5</v>
      </c>
      <c r="H186">
        <v>16</v>
      </c>
      <c r="I186">
        <v>18.2</v>
      </c>
      <c r="K186">
        <f t="shared" si="9"/>
        <v>16</v>
      </c>
      <c r="L186">
        <f>VLOOKUP(B186,'[1]Speeches w text analysis'!$A:$G,COLUMN('[1]Speeches w text analysis'!C:C),0)</f>
        <v>316</v>
      </c>
      <c r="M186">
        <f>VLOOKUP($B186,'[1]Speeches w text analysis'!$A:$G,COLUMN('[1]Speeches w text analysis'!D:D),0)</f>
        <v>10556</v>
      </c>
      <c r="N186">
        <f>VLOOKUP($B186,'[1]Speeches w text analysis'!$A:$G,COLUMN('[1]Speeches w text analysis'!E:E),0)</f>
        <v>2495</v>
      </c>
      <c r="O186">
        <f>VLOOKUP($B186,'[1]Speeches w text analysis'!$A:$G,COLUMN('[1]Speeches w text analysis'!F:F),0)</f>
        <v>28397</v>
      </c>
      <c r="P186" s="3">
        <f t="shared" si="10"/>
        <v>33.405063291139243</v>
      </c>
      <c r="Q186" s="3">
        <f t="shared" si="11"/>
        <v>2.6901288366805609</v>
      </c>
      <c r="R186" t="str">
        <f>VLOOKUP($B186,'[1]Speeches w text analysis'!$A:$G,COLUMN('[1]Speeches w text analysis'!G:G),0)</f>
        <v>states:70, government:63, united:58, american:30, year:26, congress:25, may:23, upon:23, treaty:22, act:22</v>
      </c>
    </row>
    <row r="187" spans="1:18" x14ac:dyDescent="0.15">
      <c r="A187">
        <v>441</v>
      </c>
      <c r="B187" t="s">
        <v>227</v>
      </c>
      <c r="C187" s="1">
        <v>338</v>
      </c>
      <c r="D187" s="2">
        <v>1900</v>
      </c>
      <c r="E187" s="2">
        <f t="shared" si="8"/>
        <v>12</v>
      </c>
      <c r="F187" t="s">
        <v>223</v>
      </c>
      <c r="G187">
        <v>43.7</v>
      </c>
      <c r="H187">
        <v>14</v>
      </c>
      <c r="I187">
        <v>17.100000000000001</v>
      </c>
      <c r="K187">
        <f t="shared" si="9"/>
        <v>14</v>
      </c>
      <c r="L187">
        <f>VLOOKUP(B187,'[1]Speeches w text analysis'!$A:$G,COLUMN('[1]Speeches w text analysis'!C:C),0)</f>
        <v>352</v>
      </c>
      <c r="M187">
        <f>VLOOKUP($B187,'[1]Speeches w text analysis'!$A:$G,COLUMN('[1]Speeches w text analysis'!D:D),0)</f>
        <v>10382</v>
      </c>
      <c r="N187">
        <f>VLOOKUP($B187,'[1]Speeches w text analysis'!$A:$G,COLUMN('[1]Speeches w text analysis'!E:E),0)</f>
        <v>2685</v>
      </c>
      <c r="O187">
        <f>VLOOKUP($B187,'[1]Speeches w text analysis'!$A:$G,COLUMN('[1]Speeches w text analysis'!F:F),0)</f>
        <v>27306</v>
      </c>
      <c r="P187" s="3">
        <f t="shared" si="10"/>
        <v>29.494318181818183</v>
      </c>
      <c r="Q187" s="3">
        <f t="shared" si="11"/>
        <v>2.6301290695434405</v>
      </c>
      <c r="R187" t="str">
        <f>VLOOKUP($B187,'[1]Speeches w text analysis'!$A:$G,COLUMN('[1]Speeches w text analysis'!G:G),0)</f>
        <v>government:49, states:42, united:37, american:30, foreign:30, chinese:28, made:28, year:24, upon:24, trade:22</v>
      </c>
    </row>
    <row r="188" spans="1:18" x14ac:dyDescent="0.15">
      <c r="A188">
        <v>442</v>
      </c>
      <c r="B188" t="s">
        <v>228</v>
      </c>
      <c r="C188" s="1">
        <v>429</v>
      </c>
      <c r="D188" s="2">
        <v>1901</v>
      </c>
      <c r="E188" s="2">
        <f t="shared" si="8"/>
        <v>3</v>
      </c>
      <c r="F188" t="s">
        <v>223</v>
      </c>
      <c r="G188">
        <v>40.700000000000003</v>
      </c>
      <c r="H188">
        <v>13.1</v>
      </c>
      <c r="I188">
        <v>15.9</v>
      </c>
      <c r="K188">
        <f t="shared" si="9"/>
        <v>13.1</v>
      </c>
      <c r="L188">
        <f>VLOOKUP(B188,'[1]Speeches w text analysis'!$A:$G,COLUMN('[1]Speeches w text analysis'!C:C),0)</f>
        <v>93</v>
      </c>
      <c r="M188">
        <f>VLOOKUP($B188,'[1]Speeches w text analysis'!$A:$G,COLUMN('[1]Speeches w text analysis'!D:D),0)</f>
        <v>2044</v>
      </c>
      <c r="N188">
        <f>VLOOKUP($B188,'[1]Speeches w text analysis'!$A:$G,COLUMN('[1]Speeches w text analysis'!E:E),0)</f>
        <v>867</v>
      </c>
      <c r="O188">
        <f>VLOOKUP($B188,'[1]Speeches w text analysis'!$A:$G,COLUMN('[1]Speeches w text analysis'!F:F),0)</f>
        <v>4759</v>
      </c>
      <c r="P188" s="3">
        <f t="shared" si="10"/>
        <v>21.978494623655912</v>
      </c>
      <c r="Q188" s="3">
        <f t="shared" si="11"/>
        <v>2.3282778864970646</v>
      </c>
      <c r="R188" t="str">
        <f>VLOOKUP($B188,'[1]Speeches w text analysis'!$A:$G,COLUMN('[1]Speeches w text analysis'!G:G),0)</f>
        <v>people:11, upon:9, us:9, united:8, government:8, states:7, executive:7, peace:7, congress:7, public:6</v>
      </c>
    </row>
    <row r="189" spans="1:18" x14ac:dyDescent="0.15">
      <c r="A189">
        <v>428</v>
      </c>
      <c r="B189" t="s">
        <v>229</v>
      </c>
      <c r="C189" s="1">
        <v>703</v>
      </c>
      <c r="D189" s="2">
        <v>1901</v>
      </c>
      <c r="E189" s="2">
        <f t="shared" si="8"/>
        <v>12</v>
      </c>
      <c r="F189" t="s">
        <v>230</v>
      </c>
      <c r="G189">
        <v>43.3</v>
      </c>
      <c r="H189">
        <v>14.1</v>
      </c>
      <c r="I189">
        <v>15.9</v>
      </c>
      <c r="K189">
        <f t="shared" si="9"/>
        <v>14.1</v>
      </c>
      <c r="L189">
        <f>VLOOKUP(B189,'[1]Speeches w text analysis'!$A:$G,COLUMN('[1]Speeches w text analysis'!C:C),0)</f>
        <v>393</v>
      </c>
      <c r="M189">
        <f>VLOOKUP($B189,'[1]Speeches w text analysis'!$A:$G,COLUMN('[1]Speeches w text analysis'!D:D),0)</f>
        <v>10961</v>
      </c>
      <c r="N189">
        <f>VLOOKUP($B189,'[1]Speeches w text analysis'!$A:$G,COLUMN('[1]Speeches w text analysis'!E:E),0)</f>
        <v>2347</v>
      </c>
      <c r="O189">
        <f>VLOOKUP($B189,'[1]Speeches w text analysis'!$A:$G,COLUMN('[1]Speeches w text analysis'!F:F),0)</f>
        <v>27389</v>
      </c>
      <c r="P189" s="3">
        <f t="shared" si="10"/>
        <v>27.890585241730278</v>
      </c>
      <c r="Q189" s="3">
        <f t="shared" si="11"/>
        <v>2.4987683605510447</v>
      </c>
      <c r="R189" t="str">
        <f>VLOOKUP($B189,'[1]Speeches w text analysis'!$A:$G,COLUMN('[1]Speeches w text analysis'!G:G),0)</f>
        <v>great:36, government:33, would:32, business:31, people:29, law:28, public:28, states:28, conditions:25, must:24</v>
      </c>
    </row>
    <row r="190" spans="1:18" x14ac:dyDescent="0.15">
      <c r="A190">
        <v>429</v>
      </c>
      <c r="B190" t="s">
        <v>231</v>
      </c>
      <c r="C190" s="1">
        <v>1067</v>
      </c>
      <c r="D190" s="2">
        <v>1902</v>
      </c>
      <c r="E190" s="2">
        <f t="shared" si="8"/>
        <v>12</v>
      </c>
      <c r="F190" t="s">
        <v>230</v>
      </c>
      <c r="G190">
        <v>50.5</v>
      </c>
      <c r="H190">
        <v>13.4</v>
      </c>
      <c r="I190">
        <v>15.9</v>
      </c>
      <c r="K190">
        <f t="shared" si="9"/>
        <v>13.4</v>
      </c>
      <c r="L190">
        <f>VLOOKUP(B190,'[1]Speeches w text analysis'!$A:$G,COLUMN('[1]Speeches w text analysis'!C:C),0)</f>
        <v>332</v>
      </c>
      <c r="M190">
        <f>VLOOKUP($B190,'[1]Speeches w text analysis'!$A:$G,COLUMN('[1]Speeches w text analysis'!D:D),0)</f>
        <v>9758</v>
      </c>
      <c r="N190">
        <f>VLOOKUP($B190,'[1]Speeches w text analysis'!$A:$G,COLUMN('[1]Speeches w text analysis'!E:E),0)</f>
        <v>2187</v>
      </c>
      <c r="O190">
        <f>VLOOKUP($B190,'[1]Speeches w text analysis'!$A:$G,COLUMN('[1]Speeches w text analysis'!F:F),0)</f>
        <v>24156</v>
      </c>
      <c r="P190" s="3">
        <f t="shared" si="10"/>
        <v>29.391566265060241</v>
      </c>
      <c r="Q190" s="3">
        <f t="shared" si="11"/>
        <v>2.4755072760811641</v>
      </c>
      <c r="R190" t="str">
        <f>VLOOKUP($B190,'[1]Speeches w text analysis'!$A:$G,COLUMN('[1]Speeches w text analysis'!G:G),0)</f>
        <v>would:36, congress:35, country:30, upon:29, must:26, made:25, law:23, good:23, people:22, great:22</v>
      </c>
    </row>
    <row r="191" spans="1:18" x14ac:dyDescent="0.15">
      <c r="A191">
        <v>430</v>
      </c>
      <c r="B191" t="s">
        <v>232</v>
      </c>
      <c r="C191" s="1">
        <v>1437</v>
      </c>
      <c r="D191" s="2">
        <v>1903</v>
      </c>
      <c r="E191" s="2">
        <f t="shared" si="8"/>
        <v>12</v>
      </c>
      <c r="F191" t="s">
        <v>230</v>
      </c>
      <c r="G191">
        <v>40.9</v>
      </c>
      <c r="H191">
        <v>15</v>
      </c>
      <c r="I191">
        <v>15.9</v>
      </c>
      <c r="K191">
        <f t="shared" si="9"/>
        <v>15</v>
      </c>
      <c r="L191">
        <f>VLOOKUP(B191,'[1]Speeches w text analysis'!$A:$G,COLUMN('[1]Speeches w text analysis'!C:C),0)</f>
        <v>344</v>
      </c>
      <c r="M191">
        <f>VLOOKUP($B191,'[1]Speeches w text analysis'!$A:$G,COLUMN('[1]Speeches w text analysis'!D:D),0)</f>
        <v>10775</v>
      </c>
      <c r="N191">
        <f>VLOOKUP($B191,'[1]Speeches w text analysis'!$A:$G,COLUMN('[1]Speeches w text analysis'!E:E),0)</f>
        <v>2431</v>
      </c>
      <c r="O191">
        <f>VLOOKUP($B191,'[1]Speeches w text analysis'!$A:$G,COLUMN('[1]Speeches w text analysis'!F:F),0)</f>
        <v>27454</v>
      </c>
      <c r="P191" s="3">
        <f t="shared" si="10"/>
        <v>31.322674418604652</v>
      </c>
      <c r="Q191" s="3">
        <f t="shared" si="11"/>
        <v>2.547935034802784</v>
      </c>
      <c r="R191" t="str">
        <f>VLOOKUP($B191,'[1]Speeches w text analysis'!$A:$G,COLUMN('[1]Speeches w text analysis'!G:G),0)</f>
        <v>congress:37, public:35, year:34, states:31, service:28, upon:26, country:25, law:24, great:24, may:23</v>
      </c>
    </row>
    <row r="192" spans="1:18" x14ac:dyDescent="0.15">
      <c r="A192">
        <v>431</v>
      </c>
      <c r="B192" t="s">
        <v>233</v>
      </c>
      <c r="C192" s="1">
        <v>1802</v>
      </c>
      <c r="D192" s="2">
        <v>1904</v>
      </c>
      <c r="E192" s="2">
        <f t="shared" si="8"/>
        <v>12</v>
      </c>
      <c r="F192" t="s">
        <v>230</v>
      </c>
      <c r="G192">
        <v>39.5</v>
      </c>
      <c r="H192">
        <v>15.6</v>
      </c>
      <c r="I192">
        <v>15.9</v>
      </c>
      <c r="K192">
        <f t="shared" si="9"/>
        <v>15.6</v>
      </c>
      <c r="L192">
        <f>VLOOKUP(B192,'[1]Speeches w text analysis'!$A:$G,COLUMN('[1]Speeches w text analysis'!C:C),0)</f>
        <v>336</v>
      </c>
      <c r="M192">
        <f>VLOOKUP($B192,'[1]Speeches w text analysis'!$A:$G,COLUMN('[1]Speeches w text analysis'!D:D),0)</f>
        <v>10757</v>
      </c>
      <c r="N192">
        <f>VLOOKUP($B192,'[1]Speeches w text analysis'!$A:$G,COLUMN('[1]Speeches w text analysis'!E:E),0)</f>
        <v>2440</v>
      </c>
      <c r="O192">
        <f>VLOOKUP($B192,'[1]Speeches w text analysis'!$A:$G,COLUMN('[1]Speeches w text analysis'!F:F),0)</f>
        <v>27259</v>
      </c>
      <c r="P192" s="3">
        <f t="shared" si="10"/>
        <v>32.014880952380949</v>
      </c>
      <c r="Q192" s="3">
        <f t="shared" si="11"/>
        <v>2.5340708375941245</v>
      </c>
      <c r="R192" t="str">
        <f>VLOOKUP($B192,'[1]Speeches w text analysis'!$A:$G,COLUMN('[1]Speeches w text analysis'!G:G),0)</f>
        <v>government:40, work:38, labor:32, great:31, states:30, congress:28, would:27, must:25, public:24, forest:24</v>
      </c>
    </row>
    <row r="193" spans="1:18" x14ac:dyDescent="0.15">
      <c r="A193">
        <v>432</v>
      </c>
      <c r="B193" t="s">
        <v>234</v>
      </c>
      <c r="C193" s="1">
        <v>1890</v>
      </c>
      <c r="D193" s="2">
        <v>1905</v>
      </c>
      <c r="E193" s="2">
        <f t="shared" si="8"/>
        <v>3</v>
      </c>
      <c r="F193" t="s">
        <v>230</v>
      </c>
      <c r="G193">
        <v>43.5</v>
      </c>
      <c r="H193">
        <v>14.1</v>
      </c>
      <c r="I193">
        <v>14.6</v>
      </c>
      <c r="K193">
        <f t="shared" si="9"/>
        <v>14.1</v>
      </c>
      <c r="L193">
        <f>VLOOKUP(B193,'[1]Speeches w text analysis'!$A:$G,COLUMN('[1]Speeches w text analysis'!C:C),0)</f>
        <v>30</v>
      </c>
      <c r="M193">
        <f>VLOOKUP($B193,'[1]Speeches w text analysis'!$A:$G,COLUMN('[1]Speeches w text analysis'!D:D),0)</f>
        <v>911</v>
      </c>
      <c r="N193">
        <f>VLOOKUP($B193,'[1]Speeches w text analysis'!$A:$G,COLUMN('[1]Speeches w text analysis'!E:E),0)</f>
        <v>416</v>
      </c>
      <c r="O193">
        <f>VLOOKUP($B193,'[1]Speeches w text analysis'!$A:$G,COLUMN('[1]Speeches w text analysis'!F:F),0)</f>
        <v>1858</v>
      </c>
      <c r="P193" s="3">
        <f t="shared" si="10"/>
        <v>30.366666666666667</v>
      </c>
      <c r="Q193" s="3">
        <f t="shared" si="11"/>
        <v>2.0395170142700327</v>
      </c>
      <c r="R193" t="str">
        <f>VLOOKUP($B193,'[1]Speeches w text analysis'!$A:$G,COLUMN('[1]Speeches w text analysis'!G:G),0)</f>
        <v>us:9, life:6, people:6, ever:4, great:4, must:4, men:4, nation:4, republic:4, problems:4</v>
      </c>
    </row>
    <row r="194" spans="1:18" x14ac:dyDescent="0.15">
      <c r="A194">
        <v>433</v>
      </c>
      <c r="B194" t="s">
        <v>235</v>
      </c>
      <c r="C194" s="1">
        <v>2166</v>
      </c>
      <c r="D194" s="2">
        <v>1905</v>
      </c>
      <c r="E194" s="2">
        <f t="shared" ref="E194:E257" si="12">MONTH(C194)</f>
        <v>12</v>
      </c>
      <c r="F194" t="s">
        <v>230</v>
      </c>
      <c r="G194">
        <v>36</v>
      </c>
      <c r="H194">
        <v>16.899999999999999</v>
      </c>
      <c r="I194">
        <v>17.100000000000001</v>
      </c>
      <c r="K194">
        <f t="shared" ref="K194:K257" si="13">IF(H194&lt;0,1,IF(H194&gt;21,21,H194))</f>
        <v>16.899999999999999</v>
      </c>
      <c r="L194">
        <f>VLOOKUP(B194,'[1]Speeches w text analysis'!$A:$G,COLUMN('[1]Speeches w text analysis'!C:C),0)</f>
        <v>317</v>
      </c>
      <c r="M194">
        <f>VLOOKUP($B194,'[1]Speeches w text analysis'!$A:$G,COLUMN('[1]Speeches w text analysis'!D:D),0)</f>
        <v>11105</v>
      </c>
      <c r="N194">
        <f>VLOOKUP($B194,'[1]Speeches w text analysis'!$A:$G,COLUMN('[1]Speeches w text analysis'!E:E),0)</f>
        <v>2203</v>
      </c>
      <c r="O194">
        <f>VLOOKUP($B194,'[1]Speeches w text analysis'!$A:$G,COLUMN('[1]Speeches w text analysis'!F:F),0)</f>
        <v>27322</v>
      </c>
      <c r="P194" s="3">
        <f t="shared" si="10"/>
        <v>35.031545741324919</v>
      </c>
      <c r="Q194" s="3">
        <f t="shared" si="11"/>
        <v>2.4603331832507878</v>
      </c>
      <c r="R194" t="str">
        <f>VLOOKUP($B194,'[1]Speeches w text analysis'!$A:$G,COLUMN('[1]Speeches w text analysis'!G:G),0)</f>
        <v>government:44, law:41, business:39, man:37, would:36, power:34, must:33, upon:32, great:29, men:25</v>
      </c>
    </row>
    <row r="195" spans="1:18" x14ac:dyDescent="0.15">
      <c r="A195">
        <v>434</v>
      </c>
      <c r="B195" t="s">
        <v>236</v>
      </c>
      <c r="C195" s="1">
        <v>2529</v>
      </c>
      <c r="D195" s="2">
        <v>1906</v>
      </c>
      <c r="E195" s="2">
        <f t="shared" si="12"/>
        <v>12</v>
      </c>
      <c r="F195" t="s">
        <v>230</v>
      </c>
      <c r="G195">
        <v>42.4</v>
      </c>
      <c r="H195">
        <v>16.5</v>
      </c>
      <c r="I195">
        <v>17.100000000000001</v>
      </c>
      <c r="K195">
        <f t="shared" si="13"/>
        <v>16.5</v>
      </c>
      <c r="L195">
        <f>VLOOKUP(B195,'[1]Speeches w text analysis'!$A:$G,COLUMN('[1]Speeches w text analysis'!C:C),0)</f>
        <v>300</v>
      </c>
      <c r="M195">
        <f>VLOOKUP($B195,'[1]Speeches w text analysis'!$A:$G,COLUMN('[1]Speeches w text analysis'!D:D),0)</f>
        <v>11219</v>
      </c>
      <c r="N195">
        <f>VLOOKUP($B195,'[1]Speeches w text analysis'!$A:$G,COLUMN('[1]Speeches w text analysis'!E:E),0)</f>
        <v>2287</v>
      </c>
      <c r="O195">
        <f>VLOOKUP($B195,'[1]Speeches w text analysis'!$A:$G,COLUMN('[1]Speeches w text analysis'!F:F),0)</f>
        <v>27317</v>
      </c>
      <c r="P195" s="3">
        <f t="shared" ref="P195:P258" si="14">M195/L195</f>
        <v>37.396666666666668</v>
      </c>
      <c r="Q195" s="3">
        <f t="shared" ref="Q195:Q258" si="15">O195/M195</f>
        <v>2.4348872448524825</v>
      </c>
      <c r="R195" t="str">
        <f>VLOOKUP($B195,'[1]Speeches w text analysis'!$A:$G,COLUMN('[1]Speeches w text analysis'!G:G),0)</f>
        <v>law:55, would:39, one:37, government:35, men:34, man:33, public:33, people:31, upon:30, tax:25</v>
      </c>
    </row>
    <row r="196" spans="1:18" x14ac:dyDescent="0.15">
      <c r="A196">
        <v>435</v>
      </c>
      <c r="B196" t="s">
        <v>237</v>
      </c>
      <c r="C196" s="1">
        <v>2894</v>
      </c>
      <c r="D196" s="2">
        <v>1907</v>
      </c>
      <c r="E196" s="2">
        <f t="shared" si="12"/>
        <v>12</v>
      </c>
      <c r="F196" t="s">
        <v>230</v>
      </c>
      <c r="G196">
        <v>38.200000000000003</v>
      </c>
      <c r="H196">
        <v>16.100000000000001</v>
      </c>
      <c r="I196">
        <v>17.100000000000001</v>
      </c>
      <c r="K196">
        <f t="shared" si="13"/>
        <v>16.100000000000001</v>
      </c>
      <c r="L196">
        <f>VLOOKUP(B196,'[1]Speeches w text analysis'!$A:$G,COLUMN('[1]Speeches w text analysis'!C:C),0)</f>
        <v>335</v>
      </c>
      <c r="M196">
        <f>VLOOKUP($B196,'[1]Speeches w text analysis'!$A:$G,COLUMN('[1]Speeches w text analysis'!D:D),0)</f>
        <v>11010</v>
      </c>
      <c r="N196">
        <f>VLOOKUP($B196,'[1]Speeches w text analysis'!$A:$G,COLUMN('[1]Speeches w text analysis'!E:E),0)</f>
        <v>2152</v>
      </c>
      <c r="O196">
        <f>VLOOKUP($B196,'[1]Speeches w text analysis'!$A:$G,COLUMN('[1]Speeches w text analysis'!F:F),0)</f>
        <v>27372</v>
      </c>
      <c r="P196" s="3">
        <f t="shared" si="14"/>
        <v>32.865671641791046</v>
      </c>
      <c r="Q196" s="3">
        <f t="shared" si="15"/>
        <v>2.4861035422343325</v>
      </c>
      <c r="R196" t="str">
        <f>VLOOKUP($B196,'[1]Speeches w text analysis'!$A:$G,COLUMN('[1]Speeches w text analysis'!G:G),0)</f>
        <v>law:58, business:47, public:45, would:44, upon:44, government:43, national:40, must:39, interstate:31, men:30</v>
      </c>
    </row>
    <row r="197" spans="1:18" x14ac:dyDescent="0.15">
      <c r="A197">
        <v>436</v>
      </c>
      <c r="B197" t="s">
        <v>238</v>
      </c>
      <c r="C197" s="1">
        <v>3266</v>
      </c>
      <c r="D197" s="2">
        <v>1908</v>
      </c>
      <c r="E197" s="2">
        <f t="shared" si="12"/>
        <v>12</v>
      </c>
      <c r="F197" t="s">
        <v>230</v>
      </c>
      <c r="G197">
        <v>36.200000000000003</v>
      </c>
      <c r="H197">
        <v>16.8</v>
      </c>
      <c r="I197">
        <v>17.100000000000001</v>
      </c>
      <c r="K197">
        <f t="shared" si="13"/>
        <v>16.8</v>
      </c>
      <c r="L197">
        <f>VLOOKUP(B197,'[1]Speeches w text analysis'!$A:$G,COLUMN('[1]Speeches w text analysis'!C:C),0)</f>
        <v>321</v>
      </c>
      <c r="M197">
        <f>VLOOKUP($B197,'[1]Speeches w text analysis'!$A:$G,COLUMN('[1]Speeches w text analysis'!D:D),0)</f>
        <v>10928</v>
      </c>
      <c r="N197">
        <f>VLOOKUP($B197,'[1]Speeches w text analysis'!$A:$G,COLUMN('[1]Speeches w text analysis'!E:E),0)</f>
        <v>2259</v>
      </c>
      <c r="O197">
        <f>VLOOKUP($B197,'[1]Speeches w text analysis'!$A:$G,COLUMN('[1]Speeches w text analysis'!F:F),0)</f>
        <v>26767</v>
      </c>
      <c r="P197" s="3">
        <f t="shared" si="14"/>
        <v>34.043613707165107</v>
      </c>
      <c r="Q197" s="3">
        <f t="shared" si="15"/>
        <v>2.4493960468521232</v>
      </c>
      <c r="R197" t="str">
        <f>VLOOKUP($B197,'[1]Speeches w text analysis'!$A:$G,COLUMN('[1]Speeches w text analysis'!G:G),0)</f>
        <v>men:39, great:38, power:35, law:33, business:33, people:32, government:31, would:29, corporations:28, public:28</v>
      </c>
    </row>
    <row r="198" spans="1:18" x14ac:dyDescent="0.15">
      <c r="A198">
        <v>421</v>
      </c>
      <c r="B198" t="s">
        <v>239</v>
      </c>
      <c r="C198" s="1">
        <v>3351</v>
      </c>
      <c r="D198" s="2">
        <v>1909</v>
      </c>
      <c r="E198" s="2">
        <f t="shared" si="12"/>
        <v>3</v>
      </c>
      <c r="F198" t="s">
        <v>240</v>
      </c>
      <c r="G198">
        <v>31.1</v>
      </c>
      <c r="H198">
        <v>16.7</v>
      </c>
      <c r="I198">
        <v>18.2</v>
      </c>
      <c r="K198">
        <f t="shared" si="13"/>
        <v>16.7</v>
      </c>
      <c r="L198">
        <f>VLOOKUP(B198,'[1]Speeches w text analysis'!$A:$G,COLUMN('[1]Speeches w text analysis'!C:C),0)</f>
        <v>145</v>
      </c>
      <c r="M198">
        <f>VLOOKUP($B198,'[1]Speeches w text analysis'!$A:$G,COLUMN('[1]Speeches w text analysis'!D:D),0)</f>
        <v>5024</v>
      </c>
      <c r="N198">
        <f>VLOOKUP($B198,'[1]Speeches w text analysis'!$A:$G,COLUMN('[1]Speeches w text analysis'!E:E),0)</f>
        <v>1653</v>
      </c>
      <c r="O198">
        <f>VLOOKUP($B198,'[1]Speeches w text analysis'!$A:$G,COLUMN('[1]Speeches w text analysis'!F:F),0)</f>
        <v>11663</v>
      </c>
      <c r="P198" s="3">
        <f t="shared" si="14"/>
        <v>34.648275862068964</v>
      </c>
      <c r="Q198" s="3">
        <f t="shared" si="15"/>
        <v>2.3214570063694269</v>
      </c>
      <c r="R198" t="str">
        <f>VLOOKUP($B198,'[1]Speeches w text analysis'!$A:$G,COLUMN('[1]Speeches w text analysis'!G:G),0)</f>
        <v>government:21, business:17, may:16, must:15, upon:14, proper:13, shall:11, policy:11, race:11, tariff:10</v>
      </c>
    </row>
    <row r="199" spans="1:18" x14ac:dyDescent="0.15">
      <c r="A199">
        <v>422</v>
      </c>
      <c r="B199" t="s">
        <v>241</v>
      </c>
      <c r="C199" s="1">
        <v>3609</v>
      </c>
      <c r="D199" s="2">
        <v>1909</v>
      </c>
      <c r="E199" s="2">
        <f t="shared" si="12"/>
        <v>11</v>
      </c>
      <c r="F199" t="s">
        <v>240</v>
      </c>
      <c r="G199">
        <v>47.1</v>
      </c>
      <c r="H199">
        <v>14.7</v>
      </c>
      <c r="I199">
        <v>15.9</v>
      </c>
      <c r="K199">
        <f t="shared" si="13"/>
        <v>14.7</v>
      </c>
      <c r="L199">
        <f>VLOOKUP(B199,'[1]Speeches w text analysis'!$A:$G,COLUMN('[1]Speeches w text analysis'!C:C),0)</f>
        <v>236</v>
      </c>
      <c r="M199">
        <f>VLOOKUP($B199,'[1]Speeches w text analysis'!$A:$G,COLUMN('[1]Speeches w text analysis'!D:D),0)</f>
        <v>7689</v>
      </c>
      <c r="N199">
        <f>VLOOKUP($B199,'[1]Speeches w text analysis'!$A:$G,COLUMN('[1]Speeches w text analysis'!E:E),0)</f>
        <v>1410</v>
      </c>
      <c r="O199">
        <f>VLOOKUP($B199,'[1]Speeches w text analysis'!$A:$G,COLUMN('[1]Speeches w text analysis'!F:F),0)</f>
        <v>18688</v>
      </c>
      <c r="P199" s="3">
        <f t="shared" si="14"/>
        <v>32.58050847457627</v>
      </c>
      <c r="Q199" s="3">
        <f t="shared" si="15"/>
        <v>2.4304851085966965</v>
      </c>
      <c r="R199" t="str">
        <f>VLOOKUP($B199,'[1]Speeches w text analysis'!$A:$G,COLUMN('[1]Speeches w text analysis'!G:G),0)</f>
        <v>tariff:70, schedule:48, country:45, bill:41, articles:34, rates:34, upon:31, would:30, party:30, items:27</v>
      </c>
    </row>
    <row r="200" spans="1:18" x14ac:dyDescent="0.15">
      <c r="A200">
        <v>423</v>
      </c>
      <c r="B200" t="s">
        <v>242</v>
      </c>
      <c r="C200" s="1">
        <v>3629</v>
      </c>
      <c r="D200" s="2">
        <v>1909</v>
      </c>
      <c r="E200" s="2">
        <f t="shared" si="12"/>
        <v>12</v>
      </c>
      <c r="F200" t="s">
        <v>240</v>
      </c>
      <c r="G200">
        <v>31.9</v>
      </c>
      <c r="H200">
        <v>18.5</v>
      </c>
      <c r="I200">
        <v>19.3</v>
      </c>
      <c r="K200">
        <f t="shared" si="13"/>
        <v>18.5</v>
      </c>
      <c r="L200">
        <f>VLOOKUP(B200,'[1]Speeches w text analysis'!$A:$G,COLUMN('[1]Speeches w text analysis'!C:C),0)</f>
        <v>280</v>
      </c>
      <c r="M200">
        <f>VLOOKUP($B200,'[1]Speeches w text analysis'!$A:$G,COLUMN('[1]Speeches w text analysis'!D:D),0)</f>
        <v>10641</v>
      </c>
      <c r="N200">
        <f>VLOOKUP($B200,'[1]Speeches w text analysis'!$A:$G,COLUMN('[1]Speeches w text analysis'!E:E),0)</f>
        <v>2201</v>
      </c>
      <c r="O200">
        <f>VLOOKUP($B200,'[1]Speeches w text analysis'!$A:$G,COLUMN('[1]Speeches w text analysis'!F:F),0)</f>
        <v>28986</v>
      </c>
      <c r="P200" s="3">
        <f t="shared" si="14"/>
        <v>38.003571428571426</v>
      </c>
      <c r="Q200" s="3">
        <f t="shared" si="15"/>
        <v>2.7239921060050749</v>
      </c>
      <c r="R200" t="str">
        <f>VLOOKUP($B200,'[1]Speeches w text analysis'!$A:$G,COLUMN('[1]Speeches w text analysis'!G:G),0)</f>
        <v>government:70, states:50, united:48, american:39, department:33, great:30, upon:29, state:28, congress:27, law:24</v>
      </c>
    </row>
    <row r="201" spans="1:18" x14ac:dyDescent="0.15">
      <c r="A201">
        <v>424</v>
      </c>
      <c r="B201" t="s">
        <v>243</v>
      </c>
      <c r="C201" s="1">
        <v>3993</v>
      </c>
      <c r="D201" s="2">
        <v>1910</v>
      </c>
      <c r="E201" s="2">
        <f t="shared" si="12"/>
        <v>12</v>
      </c>
      <c r="F201" t="s">
        <v>240</v>
      </c>
      <c r="G201">
        <v>34.700000000000003</v>
      </c>
      <c r="H201">
        <v>17.399999999999999</v>
      </c>
      <c r="I201">
        <v>19.3</v>
      </c>
      <c r="K201">
        <f t="shared" si="13"/>
        <v>17.399999999999999</v>
      </c>
      <c r="L201">
        <f>VLOOKUP(B201,'[1]Speeches w text analysis'!$A:$G,COLUMN('[1]Speeches w text analysis'!C:C),0)</f>
        <v>289</v>
      </c>
      <c r="M201">
        <f>VLOOKUP($B201,'[1]Speeches w text analysis'!$A:$G,COLUMN('[1]Speeches w text analysis'!D:D),0)</f>
        <v>10258</v>
      </c>
      <c r="N201">
        <f>VLOOKUP($B201,'[1]Speeches w text analysis'!$A:$G,COLUMN('[1]Speeches w text analysis'!E:E),0)</f>
        <v>2143</v>
      </c>
      <c r="O201">
        <f>VLOOKUP($B201,'[1]Speeches w text analysis'!$A:$G,COLUMN('[1]Speeches w text analysis'!F:F),0)</f>
        <v>27649</v>
      </c>
      <c r="P201" s="3">
        <f t="shared" si="14"/>
        <v>35.494809688581313</v>
      </c>
      <c r="Q201" s="3">
        <f t="shared" si="15"/>
        <v>2.6953597192435175</v>
      </c>
      <c r="R201" t="str">
        <f>VLOOKUP($B201,'[1]Speeches w text analysis'!$A:$G,COLUMN('[1]Speeches w text analysis'!G:G),0)</f>
        <v>government:69, states:55, united:52, tariff:39, congress:37, american:34, army:33, department:28, made:28, year:25</v>
      </c>
    </row>
    <row r="202" spans="1:18" x14ac:dyDescent="0.15">
      <c r="A202">
        <v>425</v>
      </c>
      <c r="B202" t="s">
        <v>244</v>
      </c>
      <c r="C202" s="1">
        <v>4044</v>
      </c>
      <c r="D202" s="2">
        <v>1911</v>
      </c>
      <c r="E202" s="2">
        <f t="shared" si="12"/>
        <v>1</v>
      </c>
      <c r="F202" t="s">
        <v>240</v>
      </c>
      <c r="G202">
        <v>41.3</v>
      </c>
      <c r="H202">
        <v>14.9</v>
      </c>
      <c r="I202">
        <v>17.100000000000001</v>
      </c>
      <c r="K202">
        <f t="shared" si="13"/>
        <v>14.9</v>
      </c>
      <c r="L202">
        <f>VLOOKUP(B202,'[1]Speeches w text analysis'!$A:$G,COLUMN('[1]Speeches w text analysis'!C:C),0)</f>
        <v>77</v>
      </c>
      <c r="M202">
        <f>VLOOKUP($B202,'[1]Speeches w text analysis'!$A:$G,COLUMN('[1]Speeches w text analysis'!D:D),0)</f>
        <v>2287</v>
      </c>
      <c r="N202">
        <f>VLOOKUP($B202,'[1]Speeches w text analysis'!$A:$G,COLUMN('[1]Speeches w text analysis'!E:E),0)</f>
        <v>790</v>
      </c>
      <c r="O202">
        <f>VLOOKUP($B202,'[1]Speeches w text analysis'!$A:$G,COLUMN('[1]Speeches w text analysis'!F:F),0)</f>
        <v>5989</v>
      </c>
      <c r="P202" s="3">
        <f t="shared" si="14"/>
        <v>29.7012987012987</v>
      </c>
      <c r="Q202" s="3">
        <f t="shared" si="15"/>
        <v>2.6187144731088763</v>
      </c>
      <c r="R202" t="str">
        <f>VLOOKUP($B202,'[1]Speeches w text analysis'!$A:$G,COLUMN('[1]Speeches w text analysis'!G:G),0)</f>
        <v>agreement:16, canada:15, products:14, trade:12, food:11, country:10, dominion:10, free:9, natural:9, us:9</v>
      </c>
    </row>
    <row r="203" spans="1:18" x14ac:dyDescent="0.15">
      <c r="A203">
        <v>426</v>
      </c>
      <c r="B203" t="s">
        <v>245</v>
      </c>
      <c r="C203" s="1">
        <v>4357</v>
      </c>
      <c r="D203" s="2">
        <v>1911</v>
      </c>
      <c r="E203" s="2">
        <f t="shared" si="12"/>
        <v>12</v>
      </c>
      <c r="F203" t="s">
        <v>240</v>
      </c>
      <c r="G203">
        <v>36.700000000000003</v>
      </c>
      <c r="H203">
        <v>16.7</v>
      </c>
      <c r="I203">
        <v>18.2</v>
      </c>
      <c r="K203">
        <f t="shared" si="13"/>
        <v>16.7</v>
      </c>
      <c r="L203">
        <f>VLOOKUP(B203,'[1]Speeches w text analysis'!$A:$G,COLUMN('[1]Speeches w text analysis'!C:C),0)</f>
        <v>314</v>
      </c>
      <c r="M203">
        <f>VLOOKUP($B203,'[1]Speeches w text analysis'!$A:$G,COLUMN('[1]Speeches w text analysis'!D:D),0)</f>
        <v>10536</v>
      </c>
      <c r="N203">
        <f>VLOOKUP($B203,'[1]Speeches w text analysis'!$A:$G,COLUMN('[1]Speeches w text analysis'!E:E),0)</f>
        <v>2214</v>
      </c>
      <c r="O203">
        <f>VLOOKUP($B203,'[1]Speeches w text analysis'!$A:$G,COLUMN('[1]Speeches w text analysis'!F:F),0)</f>
        <v>27855</v>
      </c>
      <c r="P203" s="3">
        <f t="shared" si="14"/>
        <v>33.554140127388536</v>
      </c>
      <c r="Q203" s="3">
        <f t="shared" si="15"/>
        <v>2.6437927107061503</v>
      </c>
      <c r="R203" t="str">
        <f>VLOOKUP($B203,'[1]Speeches w text analysis'!$A:$G,COLUMN('[1]Speeches w text analysis'!G:G),0)</f>
        <v>american:49, statute:46, government:41, states:40, law:32, business:32, united:31, capital:27, new:25, company:25</v>
      </c>
    </row>
    <row r="204" spans="1:18" x14ac:dyDescent="0.15">
      <c r="A204">
        <v>427</v>
      </c>
      <c r="B204" t="s">
        <v>246</v>
      </c>
      <c r="C204" s="1">
        <v>4721</v>
      </c>
      <c r="D204" s="2">
        <v>1912</v>
      </c>
      <c r="E204" s="2">
        <f t="shared" si="12"/>
        <v>12</v>
      </c>
      <c r="F204" t="s">
        <v>240</v>
      </c>
      <c r="G204">
        <v>23.3</v>
      </c>
      <c r="H204">
        <v>19.7</v>
      </c>
      <c r="I204">
        <v>20.3</v>
      </c>
      <c r="K204">
        <f t="shared" si="13"/>
        <v>19.7</v>
      </c>
      <c r="L204">
        <f>VLOOKUP(B204,'[1]Speeches w text analysis'!$A:$G,COLUMN('[1]Speeches w text analysis'!C:C),0)</f>
        <v>266</v>
      </c>
      <c r="M204">
        <f>VLOOKUP($B204,'[1]Speeches w text analysis'!$A:$G,COLUMN('[1]Speeches w text analysis'!D:D),0)</f>
        <v>10409</v>
      </c>
      <c r="N204">
        <f>VLOOKUP($B204,'[1]Speeches w text analysis'!$A:$G,COLUMN('[1]Speeches w text analysis'!E:E),0)</f>
        <v>2227</v>
      </c>
      <c r="O204">
        <f>VLOOKUP($B204,'[1]Speeches w text analysis'!$A:$G,COLUMN('[1]Speeches w text analysis'!F:F),0)</f>
        <v>29149</v>
      </c>
      <c r="P204" s="3">
        <f t="shared" si="14"/>
        <v>39.131578947368418</v>
      </c>
      <c r="Q204" s="3">
        <f t="shared" si="15"/>
        <v>2.8003650686905561</v>
      </c>
      <c r="R204" t="str">
        <f>VLOOKUP($B204,'[1]Speeches w text analysis'!$A:$G,COLUMN('[1]Speeches w text analysis'!G:G),0)</f>
        <v>american:82, states:80, united:76, government:73, foreign:61, upon:39, relations:30, country:26, republic:26, interests:25</v>
      </c>
    </row>
    <row r="205" spans="1:18" x14ac:dyDescent="0.15">
      <c r="A205">
        <v>402</v>
      </c>
      <c r="B205" t="s">
        <v>247</v>
      </c>
      <c r="C205" s="1">
        <v>4812</v>
      </c>
      <c r="D205" s="2">
        <v>1913</v>
      </c>
      <c r="E205" s="2">
        <f t="shared" si="12"/>
        <v>3</v>
      </c>
      <c r="F205" t="s">
        <v>248</v>
      </c>
      <c r="G205">
        <v>56.4</v>
      </c>
      <c r="H205">
        <v>11.2</v>
      </c>
      <c r="I205">
        <v>13</v>
      </c>
      <c r="K205">
        <f t="shared" si="13"/>
        <v>11.2</v>
      </c>
      <c r="L205">
        <f>VLOOKUP(B205,'[1]Speeches w text analysis'!$A:$G,COLUMN('[1]Speeches w text analysis'!C:C),0)</f>
        <v>62</v>
      </c>
      <c r="M205">
        <f>VLOOKUP($B205,'[1]Speeches w text analysis'!$A:$G,COLUMN('[1]Speeches w text analysis'!D:D),0)</f>
        <v>1577</v>
      </c>
      <c r="N205">
        <f>VLOOKUP($B205,'[1]Speeches w text analysis'!$A:$G,COLUMN('[1]Speeches w text analysis'!E:E),0)</f>
        <v>673</v>
      </c>
      <c r="O205">
        <f>VLOOKUP($B205,'[1]Speeches w text analysis'!$A:$G,COLUMN('[1]Speeches w text analysis'!F:F),0)</f>
        <v>3192</v>
      </c>
      <c r="P205" s="3">
        <f t="shared" si="14"/>
        <v>25.43548387096774</v>
      </c>
      <c r="Q205" s="3">
        <f t="shared" si="15"/>
        <v>2.0240963855421685</v>
      </c>
      <c r="R205" t="str">
        <f>VLOOKUP($B205,'[1]Speeches w text analysis'!$A:$G,COLUMN('[1]Speeches w text analysis'!G:G),0)</f>
        <v>great:11, men:8, government:8, every:7, life:7, things:7, justice:5, look:5, party:5, upon:5</v>
      </c>
    </row>
    <row r="206" spans="1:18" x14ac:dyDescent="0.15">
      <c r="A206">
        <v>403</v>
      </c>
      <c r="B206" t="s">
        <v>249</v>
      </c>
      <c r="C206" s="1">
        <v>4934</v>
      </c>
      <c r="D206" s="2">
        <v>1913</v>
      </c>
      <c r="E206" s="2">
        <f t="shared" si="12"/>
        <v>7</v>
      </c>
      <c r="F206" t="s">
        <v>248</v>
      </c>
      <c r="G206">
        <v>69.3</v>
      </c>
      <c r="H206">
        <v>8.3000000000000007</v>
      </c>
      <c r="I206">
        <v>8.8000000000000007</v>
      </c>
      <c r="K206">
        <f t="shared" si="13"/>
        <v>8.3000000000000007</v>
      </c>
      <c r="L206">
        <f>VLOOKUP(B206,'[1]Speeches w text analysis'!$A:$G,COLUMN('[1]Speeches w text analysis'!C:C),0)</f>
        <v>69</v>
      </c>
      <c r="M206">
        <f>VLOOKUP($B206,'[1]Speeches w text analysis'!$A:$G,COLUMN('[1]Speeches w text analysis'!D:D),0)</f>
        <v>1259</v>
      </c>
      <c r="N206">
        <f>VLOOKUP($B206,'[1]Speeches w text analysis'!$A:$G,COLUMN('[1]Speeches w text analysis'!E:E),0)</f>
        <v>472</v>
      </c>
      <c r="O206">
        <f>VLOOKUP($B206,'[1]Speeches w text analysis'!$A:$G,COLUMN('[1]Speeches w text analysis'!F:F),0)</f>
        <v>2551</v>
      </c>
      <c r="P206" s="3">
        <f t="shared" si="14"/>
        <v>18.246376811594203</v>
      </c>
      <c r="Q206" s="3">
        <f t="shared" si="15"/>
        <v>2.0262112787926925</v>
      </c>
      <c r="R206" t="str">
        <f>VLOOKUP($B206,'[1]Speeches w text analysis'!$A:$G,COLUMN('[1]Speeches w text analysis'!G:G),0)</f>
        <v>great:13, us:10, men:9, nation:9, day:9, days:8, upon:8, peace:7, done:6, action:5</v>
      </c>
    </row>
    <row r="207" spans="1:18" x14ac:dyDescent="0.15">
      <c r="A207">
        <v>404</v>
      </c>
      <c r="B207" t="s">
        <v>250</v>
      </c>
      <c r="C207" s="1">
        <v>5047</v>
      </c>
      <c r="D207" s="2">
        <v>1913</v>
      </c>
      <c r="E207" s="2">
        <f t="shared" si="12"/>
        <v>10</v>
      </c>
      <c r="F207" t="s">
        <v>248</v>
      </c>
      <c r="G207">
        <v>61</v>
      </c>
      <c r="H207">
        <v>11.5</v>
      </c>
      <c r="I207">
        <v>13</v>
      </c>
      <c r="K207">
        <f t="shared" si="13"/>
        <v>11.5</v>
      </c>
      <c r="L207">
        <f>VLOOKUP(B207,'[1]Speeches w text analysis'!$A:$G,COLUMN('[1]Speeches w text analysis'!C:C),0)</f>
        <v>67</v>
      </c>
      <c r="M207">
        <f>VLOOKUP($B207,'[1]Speeches w text analysis'!$A:$G,COLUMN('[1]Speeches w text analysis'!D:D),0)</f>
        <v>1943</v>
      </c>
      <c r="N207">
        <f>VLOOKUP($B207,'[1]Speeches w text analysis'!$A:$G,COLUMN('[1]Speeches w text analysis'!E:E),0)</f>
        <v>610</v>
      </c>
      <c r="O207">
        <f>VLOOKUP($B207,'[1]Speeches w text analysis'!$A:$G,COLUMN('[1]Speeches w text analysis'!F:F),0)</f>
        <v>4315</v>
      </c>
      <c r="P207" s="3">
        <f t="shared" si="14"/>
        <v>29</v>
      </c>
      <c r="Q207" s="3">
        <f t="shared" si="15"/>
        <v>2.2207925887802369</v>
      </c>
      <c r="R207" t="str">
        <f>VLOOKUP($B207,'[1]Speeches w text analysis'!$A:$G,COLUMN('[1]Speeches w text analysis'!G:G),0)</f>
        <v>men:22, us:12, come:11, upon:11, circumstances:10, man:10, people:10, life:8, day:8, washington:8</v>
      </c>
    </row>
    <row r="208" spans="1:18" x14ac:dyDescent="0.15">
      <c r="A208">
        <v>405</v>
      </c>
      <c r="B208" t="s">
        <v>251</v>
      </c>
      <c r="C208" s="1">
        <v>5085</v>
      </c>
      <c r="D208" s="2">
        <v>1913</v>
      </c>
      <c r="E208" s="2">
        <f t="shared" si="12"/>
        <v>12</v>
      </c>
      <c r="F208" t="s">
        <v>248</v>
      </c>
      <c r="G208">
        <v>46.9</v>
      </c>
      <c r="H208">
        <v>14.8</v>
      </c>
      <c r="I208">
        <v>15.9</v>
      </c>
      <c r="K208">
        <f t="shared" si="13"/>
        <v>14.8</v>
      </c>
      <c r="L208">
        <f>VLOOKUP(B208,'[1]Speeches w text analysis'!$A:$G,COLUMN('[1]Speeches w text analysis'!C:C),0)</f>
        <v>108</v>
      </c>
      <c r="M208">
        <f>VLOOKUP($B208,'[1]Speeches w text analysis'!$A:$G,COLUMN('[1]Speeches w text analysis'!D:D),0)</f>
        <v>3553</v>
      </c>
      <c r="N208">
        <f>VLOOKUP($B208,'[1]Speeches w text analysis'!$A:$G,COLUMN('[1]Speeches w text analysis'!E:E),0)</f>
        <v>1048</v>
      </c>
      <c r="O208">
        <f>VLOOKUP($B208,'[1]Speeches w text analysis'!$A:$G,COLUMN('[1]Speeches w text analysis'!F:F),0)</f>
        <v>8565</v>
      </c>
      <c r="P208" s="3">
        <f t="shared" si="14"/>
        <v>32.898148148148145</v>
      </c>
      <c r="Q208" s="3">
        <f t="shared" si="15"/>
        <v>2.4106388967070083</v>
      </c>
      <c r="R208" t="str">
        <f>VLOOKUP($B208,'[1]Speeches w text analysis'!$A:$G,COLUMN('[1]Speeches w text analysis'!G:G),0)</f>
        <v>upon:20, country:16, government:14, people:14, must:13, shall:13, may:10, states:9, business:9, congress:9</v>
      </c>
    </row>
    <row r="209" spans="1:18" x14ac:dyDescent="0.15">
      <c r="A209">
        <v>406</v>
      </c>
      <c r="B209" t="s">
        <v>252</v>
      </c>
      <c r="C209" s="1">
        <v>5134</v>
      </c>
      <c r="D209" s="2">
        <v>1914</v>
      </c>
      <c r="E209" s="2">
        <f t="shared" si="12"/>
        <v>1</v>
      </c>
      <c r="F209" t="s">
        <v>248</v>
      </c>
      <c r="G209">
        <v>37.9</v>
      </c>
      <c r="H209">
        <v>16.2</v>
      </c>
      <c r="I209">
        <v>17.100000000000001</v>
      </c>
      <c r="K209">
        <f t="shared" si="13"/>
        <v>16.2</v>
      </c>
      <c r="L209">
        <f>VLOOKUP(B209,'[1]Speeches w text analysis'!$A:$G,COLUMN('[1]Speeches w text analysis'!C:C),0)</f>
        <v>74</v>
      </c>
      <c r="M209">
        <f>VLOOKUP($B209,'[1]Speeches w text analysis'!$A:$G,COLUMN('[1]Speeches w text analysis'!D:D),0)</f>
        <v>2519</v>
      </c>
      <c r="N209">
        <f>VLOOKUP($B209,'[1]Speeches w text analysis'!$A:$G,COLUMN('[1]Speeches w text analysis'!E:E),0)</f>
        <v>770</v>
      </c>
      <c r="O209">
        <f>VLOOKUP($B209,'[1]Speeches w text analysis'!$A:$G,COLUMN('[1]Speeches w text analysis'!F:F),0)</f>
        <v>6191</v>
      </c>
      <c r="P209" s="3">
        <f t="shared" si="14"/>
        <v>34.04054054054054</v>
      </c>
      <c r="Q209" s="3">
        <f t="shared" si="15"/>
        <v>2.4577213179833266</v>
      </c>
      <c r="R209" t="str">
        <f>VLOOKUP($B209,'[1]Speeches w text analysis'!$A:$G,COLUMN('[1]Speeches w text analysis'!G:G),0)</f>
        <v>business:43, men:18, country:16, upon:13, great:12, opinion:9, processes:9, public:8, way:8, law:7</v>
      </c>
    </row>
    <row r="210" spans="1:18" x14ac:dyDescent="0.15">
      <c r="A210">
        <v>407</v>
      </c>
      <c r="B210" t="s">
        <v>253</v>
      </c>
      <c r="C210" s="1">
        <v>5346</v>
      </c>
      <c r="D210" s="2">
        <v>1914</v>
      </c>
      <c r="E210" s="2">
        <f t="shared" si="12"/>
        <v>8</v>
      </c>
      <c r="F210" t="s">
        <v>248</v>
      </c>
      <c r="G210">
        <v>40</v>
      </c>
      <c r="H210">
        <v>17.399999999999999</v>
      </c>
      <c r="I210">
        <v>15.9</v>
      </c>
      <c r="K210">
        <f t="shared" si="13"/>
        <v>17.399999999999999</v>
      </c>
      <c r="L210">
        <f>VLOOKUP(B210,'[1]Speeches w text analysis'!$A:$G,COLUMN('[1]Speeches w text analysis'!C:C),0)</f>
        <v>16</v>
      </c>
      <c r="M210">
        <f>VLOOKUP($B210,'[1]Speeches w text analysis'!$A:$G,COLUMN('[1]Speeches w text analysis'!D:D),0)</f>
        <v>629</v>
      </c>
      <c r="N210">
        <f>VLOOKUP($B210,'[1]Speeches w text analysis'!$A:$G,COLUMN('[1]Speeches w text analysis'!E:E),0)</f>
        <v>291</v>
      </c>
      <c r="O210">
        <f>VLOOKUP($B210,'[1]Speeches w text analysis'!$A:$G,COLUMN('[1]Speeches w text analysis'!F:F),0)</f>
        <v>1460</v>
      </c>
      <c r="P210" s="3">
        <f t="shared" si="14"/>
        <v>39.3125</v>
      </c>
      <c r="Q210" s="3">
        <f t="shared" si="15"/>
        <v>2.3211446740858506</v>
      </c>
      <c r="R210" t="str">
        <f>VLOOKUP($B210,'[1]Speeches w text analysis'!$A:$G,COLUMN('[1]Speeches w text analysis'!G:G),0)</f>
        <v>upon:11, nation:6, peace:5, states:5, united:5, every:4, people:4, one:4, war:4, must:3</v>
      </c>
    </row>
    <row r="211" spans="1:18" x14ac:dyDescent="0.15">
      <c r="A211">
        <v>408</v>
      </c>
      <c r="B211" t="s">
        <v>254</v>
      </c>
      <c r="C211" s="1">
        <v>5407</v>
      </c>
      <c r="D211" s="2">
        <v>1914</v>
      </c>
      <c r="E211" s="2">
        <f t="shared" si="12"/>
        <v>10</v>
      </c>
      <c r="F211" t="s">
        <v>248</v>
      </c>
      <c r="G211">
        <v>58</v>
      </c>
      <c r="H211">
        <v>12.6</v>
      </c>
      <c r="I211">
        <v>13</v>
      </c>
      <c r="K211">
        <f t="shared" si="13"/>
        <v>12.6</v>
      </c>
      <c r="L211">
        <f>VLOOKUP(B211,'[1]Speeches w text analysis'!$A:$G,COLUMN('[1]Speeches w text analysis'!C:C),0)</f>
        <v>37</v>
      </c>
      <c r="M211">
        <f>VLOOKUP($B211,'[1]Speeches w text analysis'!$A:$G,COLUMN('[1]Speeches w text analysis'!D:D),0)</f>
        <v>1077</v>
      </c>
      <c r="N211">
        <f>VLOOKUP($B211,'[1]Speeches w text analysis'!$A:$G,COLUMN('[1]Speeches w text analysis'!E:E),0)</f>
        <v>380</v>
      </c>
      <c r="O211">
        <f>VLOOKUP($B211,'[1]Speeches w text analysis'!$A:$G,COLUMN('[1]Speeches w text analysis'!F:F),0)</f>
        <v>2482</v>
      </c>
      <c r="P211" s="3">
        <f t="shared" si="14"/>
        <v>29.108108108108109</v>
      </c>
      <c r="Q211" s="3">
        <f t="shared" si="15"/>
        <v>2.3045496750232126</v>
      </c>
      <c r="R211" t="str">
        <f>VLOOKUP($B211,'[1]Speeches w text analysis'!$A:$G,COLUMN('[1]Speeches w text analysis'!G:G),0)</f>
        <v>law:21, life:9, moral:6, spirit:6, judgments:5, human:5, world:5, time:5, justice:4, character:4</v>
      </c>
    </row>
    <row r="212" spans="1:18" x14ac:dyDescent="0.15">
      <c r="A212">
        <v>409</v>
      </c>
      <c r="B212" t="s">
        <v>255</v>
      </c>
      <c r="C212" s="1">
        <v>5456</v>
      </c>
      <c r="D212" s="2">
        <v>1914</v>
      </c>
      <c r="E212" s="2">
        <f t="shared" si="12"/>
        <v>12</v>
      </c>
      <c r="F212" t="s">
        <v>248</v>
      </c>
      <c r="G212">
        <v>61.9</v>
      </c>
      <c r="H212">
        <v>11.1</v>
      </c>
      <c r="I212">
        <v>13</v>
      </c>
      <c r="K212">
        <f t="shared" si="13"/>
        <v>11.1</v>
      </c>
      <c r="L212">
        <f>VLOOKUP(B212,'[1]Speeches w text analysis'!$A:$G,COLUMN('[1]Speeches w text analysis'!C:C),0)</f>
        <v>172</v>
      </c>
      <c r="M212">
        <f>VLOOKUP($B212,'[1]Speeches w text analysis'!$A:$G,COLUMN('[1]Speeches w text analysis'!D:D),0)</f>
        <v>4533</v>
      </c>
      <c r="N212">
        <f>VLOOKUP($B212,'[1]Speeches w text analysis'!$A:$G,COLUMN('[1]Speeches w text analysis'!E:E),0)</f>
        <v>1156</v>
      </c>
      <c r="O212">
        <f>VLOOKUP($B212,'[1]Speeches w text analysis'!$A:$G,COLUMN('[1]Speeches w text analysis'!F:F),0)</f>
        <v>10408</v>
      </c>
      <c r="P212" s="3">
        <f t="shared" si="14"/>
        <v>26.354651162790699</v>
      </c>
      <c r="Q212" s="3">
        <f t="shared" si="15"/>
        <v>2.2960511802338406</v>
      </c>
      <c r="R212" t="str">
        <f>VLOOKUP($B212,'[1]Speeches w text analysis'!$A:$G,COLUMN('[1]Speeches w text analysis'!G:G),0)</f>
        <v>great:26, upon:23, us:21, people:19, states:15, means:15, make:14, every:13, would:13, government:13</v>
      </c>
    </row>
    <row r="213" spans="1:18" x14ac:dyDescent="0.15">
      <c r="A213">
        <v>410</v>
      </c>
      <c r="B213" t="s">
        <v>256</v>
      </c>
      <c r="C213" s="1">
        <v>5820</v>
      </c>
      <c r="D213" s="2">
        <v>1915</v>
      </c>
      <c r="E213" s="2">
        <f t="shared" si="12"/>
        <v>12</v>
      </c>
      <c r="F213" t="s">
        <v>248</v>
      </c>
      <c r="G213">
        <v>44.9</v>
      </c>
      <c r="H213">
        <v>15.6</v>
      </c>
      <c r="I213">
        <v>15.9</v>
      </c>
      <c r="K213">
        <f t="shared" si="13"/>
        <v>15.6</v>
      </c>
      <c r="L213">
        <f>VLOOKUP(B213,'[1]Speeches w text analysis'!$A:$G,COLUMN('[1]Speeches w text analysis'!C:C),0)</f>
        <v>223</v>
      </c>
      <c r="M213">
        <f>VLOOKUP($B213,'[1]Speeches w text analysis'!$A:$G,COLUMN('[1]Speeches w text analysis'!D:D),0)</f>
        <v>7695</v>
      </c>
      <c r="N213">
        <f>VLOOKUP($B213,'[1]Speeches w text analysis'!$A:$G,COLUMN('[1]Speeches w text analysis'!E:E),0)</f>
        <v>1696</v>
      </c>
      <c r="O213">
        <f>VLOOKUP($B213,'[1]Speeches w text analysis'!$A:$G,COLUMN('[1]Speeches w text analysis'!F:F),0)</f>
        <v>18569</v>
      </c>
      <c r="P213" s="3">
        <f t="shared" si="14"/>
        <v>34.506726457399104</v>
      </c>
      <c r="Q213" s="3">
        <f t="shared" si="15"/>
        <v>2.4131254061078624</v>
      </c>
      <c r="R213" t="str">
        <f>VLOOKUP($B213,'[1]Speeches w text analysis'!$A:$G,COLUMN('[1]Speeches w text analysis'!G:G),0)</f>
        <v>would:34, one:32, two:28, year:26, must:23, great:23, present:23, government:23, hundred:21, men:20</v>
      </c>
    </row>
    <row r="214" spans="1:18" x14ac:dyDescent="0.15">
      <c r="A214">
        <v>411</v>
      </c>
      <c r="B214" t="s">
        <v>257</v>
      </c>
      <c r="C214" s="1">
        <v>6090</v>
      </c>
      <c r="D214" s="2">
        <v>1916</v>
      </c>
      <c r="E214" s="2">
        <f t="shared" si="12"/>
        <v>9</v>
      </c>
      <c r="F214" t="s">
        <v>248</v>
      </c>
      <c r="G214">
        <v>52</v>
      </c>
      <c r="H214">
        <v>12.8</v>
      </c>
      <c r="I214">
        <v>14.6</v>
      </c>
      <c r="K214">
        <f t="shared" si="13"/>
        <v>12.8</v>
      </c>
      <c r="L214">
        <f>VLOOKUP(B214,'[1]Speeches w text analysis'!$A:$G,COLUMN('[1]Speeches w text analysis'!C:C),0)</f>
        <v>188</v>
      </c>
      <c r="M214">
        <f>VLOOKUP($B214,'[1]Speeches w text analysis'!$A:$G,COLUMN('[1]Speeches w text analysis'!D:D),0)</f>
        <v>5513</v>
      </c>
      <c r="N214">
        <f>VLOOKUP($B214,'[1]Speeches w text analysis'!$A:$G,COLUMN('[1]Speeches w text analysis'!E:E),0)</f>
        <v>1393</v>
      </c>
      <c r="O214">
        <f>VLOOKUP($B214,'[1]Speeches w text analysis'!$A:$G,COLUMN('[1]Speeches w text analysis'!F:F),0)</f>
        <v>13455</v>
      </c>
      <c r="P214" s="3">
        <f t="shared" si="14"/>
        <v>29.324468085106382</v>
      </c>
      <c r="Q214" s="3">
        <f t="shared" si="15"/>
        <v>2.4405949573734809</v>
      </c>
      <c r="R214" t="str">
        <f>VLOOKUP($B214,'[1]Speeches w text analysis'!$A:$G,COLUMN('[1]Speeches w text analysis'!G:G),0)</f>
        <v>must:28, upon:24, people:24, business:21, new:21, party:19, world:18, men:17, country:16, states:15</v>
      </c>
    </row>
    <row r="215" spans="1:18" x14ac:dyDescent="0.15">
      <c r="A215">
        <v>412</v>
      </c>
      <c r="B215" t="s">
        <v>258</v>
      </c>
      <c r="C215" s="1">
        <v>6184</v>
      </c>
      <c r="D215" s="2">
        <v>1916</v>
      </c>
      <c r="E215" s="2">
        <f t="shared" si="12"/>
        <v>12</v>
      </c>
      <c r="F215" t="s">
        <v>248</v>
      </c>
      <c r="G215">
        <v>31</v>
      </c>
      <c r="H215">
        <v>18.899999999999999</v>
      </c>
      <c r="I215">
        <v>18.2</v>
      </c>
      <c r="K215">
        <f t="shared" si="13"/>
        <v>18.899999999999999</v>
      </c>
      <c r="L215">
        <f>VLOOKUP(B215,'[1]Speeches w text analysis'!$A:$G,COLUMN('[1]Speeches w text analysis'!C:C),0)</f>
        <v>53</v>
      </c>
      <c r="M215">
        <f>VLOOKUP($B215,'[1]Speeches w text analysis'!$A:$G,COLUMN('[1]Speeches w text analysis'!D:D),0)</f>
        <v>2118</v>
      </c>
      <c r="N215">
        <f>VLOOKUP($B215,'[1]Speeches w text analysis'!$A:$G,COLUMN('[1]Speeches w text analysis'!E:E),0)</f>
        <v>683</v>
      </c>
      <c r="O215">
        <f>VLOOKUP($B215,'[1]Speeches w text analysis'!$A:$G,COLUMN('[1]Speeches w text analysis'!F:F),0)</f>
        <v>5473</v>
      </c>
      <c r="P215" s="3">
        <f t="shared" si="14"/>
        <v>39.962264150943398</v>
      </c>
      <c r="Q215" s="3">
        <f t="shared" si="15"/>
        <v>2.5840415486307839</v>
      </c>
      <c r="R215" t="str">
        <f>VLOOKUP($B215,'[1]Speeches w text analysis'!$A:$G,COLUMN('[1]Speeches w text analysis'!G:G),0)</f>
        <v>upon:14, action:12, necessary:12, shall:11, country:11, public:10, congress:10, may:9, present:9, would:8</v>
      </c>
    </row>
    <row r="216" spans="1:18" x14ac:dyDescent="0.15">
      <c r="A216">
        <v>413</v>
      </c>
      <c r="B216" t="s">
        <v>259</v>
      </c>
      <c r="C216" s="1">
        <v>6232</v>
      </c>
      <c r="D216" s="2">
        <v>1917</v>
      </c>
      <c r="E216" s="2">
        <f t="shared" si="12"/>
        <v>1</v>
      </c>
      <c r="F216" t="s">
        <v>248</v>
      </c>
      <c r="G216">
        <v>50.4</v>
      </c>
      <c r="H216">
        <v>13.5</v>
      </c>
      <c r="I216">
        <v>14.6</v>
      </c>
      <c r="K216">
        <f t="shared" si="13"/>
        <v>13.5</v>
      </c>
      <c r="L216">
        <f>VLOOKUP(B216,'[1]Speeches w text analysis'!$A:$G,COLUMN('[1]Speeches w text analysis'!C:C),0)</f>
        <v>90</v>
      </c>
      <c r="M216">
        <f>VLOOKUP($B216,'[1]Speeches w text analysis'!$A:$G,COLUMN('[1]Speeches w text analysis'!D:D),0)</f>
        <v>2685</v>
      </c>
      <c r="N216">
        <f>VLOOKUP($B216,'[1]Speeches w text analysis'!$A:$G,COLUMN('[1]Speeches w text analysis'!E:E),0)</f>
        <v>714</v>
      </c>
      <c r="O216">
        <f>VLOOKUP($B216,'[1]Speeches w text analysis'!$A:$G,COLUMN('[1]Speeches w text analysis'!F:F),0)</f>
        <v>6198</v>
      </c>
      <c r="P216" s="3">
        <f t="shared" si="14"/>
        <v>29.833333333333332</v>
      </c>
      <c r="Q216" s="3">
        <f t="shared" si="15"/>
        <v>2.3083798882681563</v>
      </c>
      <c r="R216" t="str">
        <f>VLOOKUP($B216,'[1]Speeches w text analysis'!$A:$G,COLUMN('[1]Speeches w text analysis'!G:G),0)</f>
        <v>peace:46, upon:22, nations:20, must:19, world:14, terms:13, mankind:11, power:11, every:10, would:10</v>
      </c>
    </row>
    <row r="217" spans="1:18" x14ac:dyDescent="0.15">
      <c r="A217">
        <v>414</v>
      </c>
      <c r="B217" t="s">
        <v>260</v>
      </c>
      <c r="C217" s="1">
        <v>6274</v>
      </c>
      <c r="D217" s="2">
        <v>1917</v>
      </c>
      <c r="E217" s="2">
        <f t="shared" si="12"/>
        <v>3</v>
      </c>
      <c r="F217" t="s">
        <v>248</v>
      </c>
      <c r="G217">
        <v>55.5</v>
      </c>
      <c r="H217">
        <v>11.5</v>
      </c>
      <c r="I217">
        <v>13</v>
      </c>
      <c r="K217">
        <f t="shared" si="13"/>
        <v>11.5</v>
      </c>
      <c r="L217">
        <f>VLOOKUP(B217,'[1]Speeches w text analysis'!$A:$G,COLUMN('[1]Speeches w text analysis'!C:C),0)</f>
        <v>56</v>
      </c>
      <c r="M217">
        <f>VLOOKUP($B217,'[1]Speeches w text analysis'!$A:$G,COLUMN('[1]Speeches w text analysis'!D:D),0)</f>
        <v>1421</v>
      </c>
      <c r="N217">
        <f>VLOOKUP($B217,'[1]Speeches w text analysis'!$A:$G,COLUMN('[1]Speeches w text analysis'!E:E),0)</f>
        <v>577</v>
      </c>
      <c r="O217">
        <f>VLOOKUP($B217,'[1]Speeches w text analysis'!$A:$G,COLUMN('[1]Speeches w text analysis'!F:F),0)</f>
        <v>2895</v>
      </c>
      <c r="P217" s="3">
        <f t="shared" si="14"/>
        <v>25.375</v>
      </c>
      <c r="Q217" s="3">
        <f t="shared" si="15"/>
        <v>2.0372976776917664</v>
      </c>
      <c r="R217" t="str">
        <f>VLOOKUP($B217,'[1]Speeches w text analysis'!$A:$G,COLUMN('[1]Speeches w text analysis'!G:G),0)</f>
        <v>upon:13, us:8, action:7, shall:6, life:6, world:6, principles:5, thought:5, people:5, stand:5</v>
      </c>
    </row>
    <row r="218" spans="1:18" x14ac:dyDescent="0.15">
      <c r="A218">
        <v>416</v>
      </c>
      <c r="B218" t="s">
        <v>261</v>
      </c>
      <c r="C218" s="1">
        <v>6306</v>
      </c>
      <c r="D218" s="2">
        <v>1917</v>
      </c>
      <c r="E218" s="2">
        <f t="shared" si="12"/>
        <v>4</v>
      </c>
      <c r="F218" t="s">
        <v>248</v>
      </c>
      <c r="G218">
        <v>-15.2</v>
      </c>
      <c r="H218">
        <v>36.6</v>
      </c>
      <c r="I218">
        <v>27.4</v>
      </c>
      <c r="K218">
        <f t="shared" si="13"/>
        <v>21</v>
      </c>
      <c r="L218">
        <f>VLOOKUP(B218,'[1]Speeches w text analysis'!$A:$G,COLUMN('[1]Speeches w text analysis'!C:C),0)</f>
        <v>19</v>
      </c>
      <c r="M218">
        <f>VLOOKUP($B218,'[1]Speeches w text analysis'!$A:$G,COLUMN('[1]Speeches w text analysis'!D:D),0)</f>
        <v>1538</v>
      </c>
      <c r="N218">
        <f>VLOOKUP($B218,'[1]Speeches w text analysis'!$A:$G,COLUMN('[1]Speeches w text analysis'!E:E),0)</f>
        <v>435</v>
      </c>
      <c r="O218">
        <f>VLOOKUP($B218,'[1]Speeches w text analysis'!$A:$G,COLUMN('[1]Speeches w text analysis'!F:F),0)</f>
        <v>3885</v>
      </c>
      <c r="P218" s="3">
        <f t="shared" si="14"/>
        <v>80.94736842105263</v>
      </c>
      <c r="Q218" s="3">
        <f t="shared" si="15"/>
        <v>2.5260078023407022</v>
      </c>
      <c r="R218" t="str">
        <f>VLOOKUP($B218,'[1]Speeches w text analysis'!$A:$G,COLUMN('[1]Speeches w text analysis'!G:G),0)</f>
        <v>states:39, united:36, shall:27, alien:19, president:16, enemy:14, may:12, enemies:9, public:8, regulations:8</v>
      </c>
    </row>
    <row r="219" spans="1:18" x14ac:dyDescent="0.15">
      <c r="A219">
        <v>415</v>
      </c>
      <c r="B219" t="s">
        <v>262</v>
      </c>
      <c r="C219" s="1">
        <v>6302</v>
      </c>
      <c r="D219" s="2">
        <v>1917</v>
      </c>
      <c r="E219" s="2">
        <f t="shared" si="12"/>
        <v>4</v>
      </c>
      <c r="F219" t="s">
        <v>248</v>
      </c>
      <c r="G219">
        <v>43.8</v>
      </c>
      <c r="H219">
        <v>16</v>
      </c>
      <c r="I219">
        <v>15.9</v>
      </c>
      <c r="K219">
        <f t="shared" si="13"/>
        <v>16</v>
      </c>
      <c r="L219">
        <f>VLOOKUP(B219,'[1]Speeches w text analysis'!$A:$G,COLUMN('[1]Speeches w text analysis'!C:C),0)</f>
        <v>103</v>
      </c>
      <c r="M219">
        <f>VLOOKUP($B219,'[1]Speeches w text analysis'!$A:$G,COLUMN('[1]Speeches w text analysis'!D:D),0)</f>
        <v>3666</v>
      </c>
      <c r="N219">
        <f>VLOOKUP($B219,'[1]Speeches w text analysis'!$A:$G,COLUMN('[1]Speeches w text analysis'!E:E),0)</f>
        <v>1025</v>
      </c>
      <c r="O219">
        <f>VLOOKUP($B219,'[1]Speeches w text analysis'!$A:$G,COLUMN('[1]Speeches w text analysis'!F:F),0)</f>
        <v>8776</v>
      </c>
      <c r="P219" s="3">
        <f t="shared" si="14"/>
        <v>35.592233009708735</v>
      </c>
      <c r="Q219" s="3">
        <f t="shared" si="15"/>
        <v>2.3938897981451173</v>
      </c>
      <c r="R219" t="str">
        <f>VLOOKUP($B219,'[1]Speeches w text analysis'!$A:$G,COLUMN('[1]Speeches w text analysis'!G:G),0)</f>
        <v>government:30, right:17, war:17, german:16, people:16, us:16, upon:14, peace:14, would:13, nations:13</v>
      </c>
    </row>
    <row r="220" spans="1:18" x14ac:dyDescent="0.15">
      <c r="A220">
        <v>417</v>
      </c>
      <c r="B220" t="s">
        <v>263</v>
      </c>
      <c r="C220" s="1">
        <v>6548</v>
      </c>
      <c r="D220" s="2">
        <v>1917</v>
      </c>
      <c r="E220" s="2">
        <f t="shared" si="12"/>
        <v>12</v>
      </c>
      <c r="F220" t="s">
        <v>248</v>
      </c>
      <c r="G220">
        <v>50.9</v>
      </c>
      <c r="H220">
        <v>13.3</v>
      </c>
      <c r="I220">
        <v>14.6</v>
      </c>
      <c r="K220">
        <f t="shared" si="13"/>
        <v>13.3</v>
      </c>
      <c r="L220">
        <f>VLOOKUP(B220,'[1]Speeches w text analysis'!$A:$G,COLUMN('[1]Speeches w text analysis'!C:C),0)</f>
        <v>139</v>
      </c>
      <c r="M220">
        <f>VLOOKUP($B220,'[1]Speeches w text analysis'!$A:$G,COLUMN('[1]Speeches w text analysis'!D:D),0)</f>
        <v>3916</v>
      </c>
      <c r="N220">
        <f>VLOOKUP($B220,'[1]Speeches w text analysis'!$A:$G,COLUMN('[1]Speeches w text analysis'!E:E),0)</f>
        <v>1069</v>
      </c>
      <c r="O220">
        <f>VLOOKUP($B220,'[1]Speeches w text analysis'!$A:$G,COLUMN('[1]Speeches w text analysis'!F:F),0)</f>
        <v>8924</v>
      </c>
      <c r="P220" s="3">
        <f t="shared" si="14"/>
        <v>28.172661870503596</v>
      </c>
      <c r="Q220" s="3">
        <f t="shared" si="15"/>
        <v>2.2788559754851891</v>
      </c>
      <c r="R220" t="str">
        <f>VLOOKUP($B220,'[1]Speeches w text analysis'!$A:$G,COLUMN('[1]Speeches w text analysis'!G:G),0)</f>
        <v>war:31, must:28, people:20, shall:19, peace:19, world:17, purpose:15, us:13, men:11, peoples:11</v>
      </c>
    </row>
    <row r="221" spans="1:18" x14ac:dyDescent="0.15">
      <c r="A221">
        <v>418</v>
      </c>
      <c r="B221" t="s">
        <v>264</v>
      </c>
      <c r="C221" s="1">
        <v>6911</v>
      </c>
      <c r="D221" s="2">
        <v>1918</v>
      </c>
      <c r="E221" s="2">
        <f t="shared" si="12"/>
        <v>12</v>
      </c>
      <c r="F221" t="s">
        <v>248</v>
      </c>
      <c r="G221">
        <v>45.7</v>
      </c>
      <c r="H221">
        <v>15.3</v>
      </c>
      <c r="I221">
        <v>15.9</v>
      </c>
      <c r="K221">
        <f t="shared" si="13"/>
        <v>15.3</v>
      </c>
      <c r="L221">
        <f>VLOOKUP(B221,'[1]Speeches w text analysis'!$A:$G,COLUMN('[1]Speeches w text analysis'!C:C),0)</f>
        <v>162</v>
      </c>
      <c r="M221">
        <f>VLOOKUP($B221,'[1]Speeches w text analysis'!$A:$G,COLUMN('[1]Speeches w text analysis'!D:D),0)</f>
        <v>5464</v>
      </c>
      <c r="N221">
        <f>VLOOKUP($B221,'[1]Speeches w text analysis'!$A:$G,COLUMN('[1]Speeches w text analysis'!E:E),0)</f>
        <v>1411</v>
      </c>
      <c r="O221">
        <f>VLOOKUP($B221,'[1]Speeches w text analysis'!$A:$G,COLUMN('[1]Speeches w text analysis'!F:F),0)</f>
        <v>12815</v>
      </c>
      <c r="P221" s="3">
        <f t="shared" si="14"/>
        <v>33.728395061728392</v>
      </c>
      <c r="Q221" s="3">
        <f t="shared" si="15"/>
        <v>2.3453513909224011</v>
      </c>
      <c r="R221" t="str">
        <f>VLOOKUP($B221,'[1]Speeches w text analysis'!$A:$G,COLUMN('[1]Speeches w text analysis'!G:G),0)</f>
        <v>men:27, war:24, upon:21, great:20, every:16, would:16, may:16, country:16, shall:14, possible:13</v>
      </c>
    </row>
    <row r="222" spans="1:18" x14ac:dyDescent="0.15">
      <c r="A222">
        <v>419</v>
      </c>
      <c r="B222" t="s">
        <v>265</v>
      </c>
      <c r="C222" s="1">
        <v>7276</v>
      </c>
      <c r="D222" s="2">
        <v>1919</v>
      </c>
      <c r="E222" s="2">
        <f t="shared" si="12"/>
        <v>12</v>
      </c>
      <c r="F222" t="s">
        <v>248</v>
      </c>
      <c r="G222">
        <v>41.7</v>
      </c>
      <c r="H222">
        <v>14.7</v>
      </c>
      <c r="I222">
        <v>15.9</v>
      </c>
      <c r="K222">
        <f t="shared" si="13"/>
        <v>14.7</v>
      </c>
      <c r="L222">
        <f>VLOOKUP(B222,'[1]Speeches w text analysis'!$A:$G,COLUMN('[1]Speeches w text analysis'!C:C),0)</f>
        <v>162</v>
      </c>
      <c r="M222">
        <f>VLOOKUP($B222,'[1]Speeches w text analysis'!$A:$G,COLUMN('[1]Speeches w text analysis'!D:D),0)</f>
        <v>4756</v>
      </c>
      <c r="N222">
        <f>VLOOKUP($B222,'[1]Speeches w text analysis'!$A:$G,COLUMN('[1]Speeches w text analysis'!E:E),0)</f>
        <v>1340</v>
      </c>
      <c r="O222">
        <f>VLOOKUP($B222,'[1]Speeches w text analysis'!$A:$G,COLUMN('[1]Speeches w text analysis'!F:F),0)</f>
        <v>12183</v>
      </c>
      <c r="P222" s="3">
        <f t="shared" si="14"/>
        <v>29.358024691358025</v>
      </c>
      <c r="Q222" s="3">
        <f t="shared" si="15"/>
        <v>2.5616063919259884</v>
      </c>
      <c r="R222" t="str">
        <f>VLOOKUP($B222,'[1]Speeches w text analysis'!$A:$G,COLUMN('[1]Speeches w text analysis'!G:G),0)</f>
        <v>must:23, labor:18, congress:17, upon:16, government:16, conditions:15, country:15, would:14, america:14, world:14</v>
      </c>
    </row>
    <row r="223" spans="1:18" x14ac:dyDescent="0.15">
      <c r="A223">
        <v>420</v>
      </c>
      <c r="B223" t="s">
        <v>266</v>
      </c>
      <c r="C223" s="1">
        <v>7647</v>
      </c>
      <c r="D223" s="2">
        <v>1920</v>
      </c>
      <c r="E223" s="2">
        <f t="shared" si="12"/>
        <v>12</v>
      </c>
      <c r="F223" t="s">
        <v>248</v>
      </c>
      <c r="G223">
        <v>41.8</v>
      </c>
      <c r="H223">
        <v>16.8</v>
      </c>
      <c r="I223">
        <v>17.100000000000001</v>
      </c>
      <c r="K223">
        <f t="shared" si="13"/>
        <v>16.8</v>
      </c>
      <c r="L223">
        <f>VLOOKUP(B223,'[1]Speeches w text analysis'!$A:$G,COLUMN('[1]Speeches w text analysis'!C:C),0)</f>
        <v>73</v>
      </c>
      <c r="M223">
        <f>VLOOKUP($B223,'[1]Speeches w text analysis'!$A:$G,COLUMN('[1]Speeches w text analysis'!D:D),0)</f>
        <v>2708</v>
      </c>
      <c r="N223">
        <f>VLOOKUP($B223,'[1]Speeches w text analysis'!$A:$G,COLUMN('[1]Speeches w text analysis'!E:E),0)</f>
        <v>862</v>
      </c>
      <c r="O223">
        <f>VLOOKUP($B223,'[1]Speeches w text analysis'!$A:$G,COLUMN('[1]Speeches w text analysis'!F:F),0)</f>
        <v>6972</v>
      </c>
      <c r="P223" s="3">
        <f t="shared" si="14"/>
        <v>37.095890410958901</v>
      </c>
      <c r="Q223" s="3">
        <f t="shared" si="15"/>
        <v>2.5745937961595273</v>
      </c>
      <c r="R223" t="str">
        <f>VLOOKUP($B223,'[1]Speeches w text analysis'!$A:$G,COLUMN('[1]Speeches w text analysis'!G:G),0)</f>
        <v>upon:19, government:17, faith:16, congress:14, democracy:11, war:11, world:10, states:8, united:8, year:8</v>
      </c>
    </row>
    <row r="224" spans="1:18" x14ac:dyDescent="0.15">
      <c r="A224">
        <v>398</v>
      </c>
      <c r="B224" t="s">
        <v>267</v>
      </c>
      <c r="C224" s="1">
        <v>7734</v>
      </c>
      <c r="D224" s="2">
        <v>1921</v>
      </c>
      <c r="E224" s="2">
        <f t="shared" si="12"/>
        <v>3</v>
      </c>
      <c r="F224" t="s">
        <v>268</v>
      </c>
      <c r="G224">
        <v>41.9</v>
      </c>
      <c r="H224">
        <v>12.6</v>
      </c>
      <c r="I224">
        <v>14.6</v>
      </c>
      <c r="K224">
        <f t="shared" si="13"/>
        <v>12.6</v>
      </c>
      <c r="L224">
        <f>VLOOKUP(B224,'[1]Speeches w text analysis'!$A:$G,COLUMN('[1]Speeches w text analysis'!C:C),0)</f>
        <v>134</v>
      </c>
      <c r="M224">
        <f>VLOOKUP($B224,'[1]Speeches w text analysis'!$A:$G,COLUMN('[1]Speeches w text analysis'!D:D),0)</f>
        <v>3076</v>
      </c>
      <c r="N224">
        <f>VLOOKUP($B224,'[1]Speeches w text analysis'!$A:$G,COLUMN('[1]Speeches w text analysis'!E:E),0)</f>
        <v>1259</v>
      </c>
      <c r="O224">
        <f>VLOOKUP($B224,'[1]Speeches w text analysis'!$A:$G,COLUMN('[1]Speeches w text analysis'!F:F),0)</f>
        <v>6982</v>
      </c>
      <c r="P224" s="3">
        <f t="shared" si="14"/>
        <v>22.955223880597014</v>
      </c>
      <c r="Q224" s="3">
        <f t="shared" si="15"/>
        <v>2.2698309492847852</v>
      </c>
      <c r="R224" t="str">
        <f>VLOOKUP($B224,'[1]Speeches w text analysis'!$A:$G,COLUMN('[1]Speeches w text analysis'!G:G),0)</f>
        <v>must:20, world:17, america:13, war:12, new:10, would:10, us:9, never:8, order:8, may:7</v>
      </c>
    </row>
    <row r="225" spans="1:18" x14ac:dyDescent="0.15">
      <c r="A225">
        <v>401</v>
      </c>
      <c r="B225" t="s">
        <v>269</v>
      </c>
      <c r="C225" s="1">
        <v>7814</v>
      </c>
      <c r="D225" s="2">
        <v>1921</v>
      </c>
      <c r="E225" s="2">
        <f t="shared" si="12"/>
        <v>5</v>
      </c>
      <c r="F225" t="s">
        <v>268</v>
      </c>
      <c r="G225">
        <v>60.5</v>
      </c>
      <c r="H225">
        <v>9.6</v>
      </c>
      <c r="I225">
        <v>13</v>
      </c>
      <c r="K225">
        <f t="shared" si="13"/>
        <v>9.6</v>
      </c>
      <c r="L225">
        <f>VLOOKUP(B225,'[1]Speeches w text analysis'!$A:$G,COLUMN('[1]Speeches w text analysis'!C:C),0)</f>
        <v>33</v>
      </c>
      <c r="M225">
        <f>VLOOKUP($B225,'[1]Speeches w text analysis'!$A:$G,COLUMN('[1]Speeches w text analysis'!D:D),0)</f>
        <v>689</v>
      </c>
      <c r="N225">
        <f>VLOOKUP($B225,'[1]Speeches w text analysis'!$A:$G,COLUMN('[1]Speeches w text analysis'!E:E),0)</f>
        <v>319</v>
      </c>
      <c r="O225">
        <f>VLOOKUP($B225,'[1]Speeches w text analysis'!$A:$G,COLUMN('[1]Speeches w text analysis'!F:F),0)</f>
        <v>1555</v>
      </c>
      <c r="P225" s="3">
        <f t="shared" si="14"/>
        <v>20.878787878787879</v>
      </c>
      <c r="Q225" s="3">
        <f t="shared" si="15"/>
        <v>2.2568940493468794</v>
      </c>
      <c r="R225" t="str">
        <f>VLOOKUP($B225,'[1]Speeches w text analysis'!$A:$G,COLUMN('[1]Speeches w text analysis'!G:G),0)</f>
        <v>never:6, supreme:5, nation:4, new:4, shall:4, saw:4, republic:4, homeland:3, every:3, know:3</v>
      </c>
    </row>
    <row r="226" spans="1:18" x14ac:dyDescent="0.15">
      <c r="A226">
        <v>399</v>
      </c>
      <c r="B226" t="s">
        <v>270</v>
      </c>
      <c r="C226" s="1">
        <v>8011</v>
      </c>
      <c r="D226" s="2">
        <v>1921</v>
      </c>
      <c r="E226" s="2">
        <f t="shared" si="12"/>
        <v>12</v>
      </c>
      <c r="F226" t="s">
        <v>268</v>
      </c>
      <c r="G226">
        <v>44.3</v>
      </c>
      <c r="H226">
        <v>13.7</v>
      </c>
      <c r="I226">
        <v>15.9</v>
      </c>
      <c r="K226">
        <f t="shared" si="13"/>
        <v>13.7</v>
      </c>
      <c r="L226">
        <f>VLOOKUP(B226,'[1]Speeches w text analysis'!$A:$G,COLUMN('[1]Speeches w text analysis'!C:C),0)</f>
        <v>208</v>
      </c>
      <c r="M226">
        <f>VLOOKUP($B226,'[1]Speeches w text analysis'!$A:$G,COLUMN('[1]Speeches w text analysis'!D:D),0)</f>
        <v>5595</v>
      </c>
      <c r="N226">
        <f>VLOOKUP($B226,'[1]Speeches w text analysis'!$A:$G,COLUMN('[1]Speeches w text analysis'!E:E),0)</f>
        <v>1567</v>
      </c>
      <c r="O226">
        <f>VLOOKUP($B226,'[1]Speeches w text analysis'!$A:$G,COLUMN('[1]Speeches w text analysis'!F:F),0)</f>
        <v>14489</v>
      </c>
      <c r="P226" s="3">
        <f t="shared" si="14"/>
        <v>26.89903846153846</v>
      </c>
      <c r="Q226" s="3">
        <f t="shared" si="15"/>
        <v>2.5896336014298482</v>
      </c>
      <c r="R226" t="str">
        <f>VLOOKUP($B226,'[1]Speeches w text analysis'!$A:$G,COLUMN('[1]Speeches w text analysis'!G:G),0)</f>
        <v>would:22, government:20, american:19, conditions:16, may:15, public:15, must:14, congress:14, law:13, people:13</v>
      </c>
    </row>
    <row r="227" spans="1:18" x14ac:dyDescent="0.15">
      <c r="A227">
        <v>400</v>
      </c>
      <c r="B227" t="s">
        <v>271</v>
      </c>
      <c r="C227" s="1">
        <v>8378</v>
      </c>
      <c r="D227" s="2">
        <v>1922</v>
      </c>
      <c r="E227" s="2">
        <f t="shared" si="12"/>
        <v>12</v>
      </c>
      <c r="F227" t="s">
        <v>268</v>
      </c>
      <c r="G227">
        <v>45.7</v>
      </c>
      <c r="H227">
        <v>13.2</v>
      </c>
      <c r="I227">
        <v>15.9</v>
      </c>
      <c r="K227">
        <f t="shared" si="13"/>
        <v>13.2</v>
      </c>
      <c r="L227">
        <f>VLOOKUP(B227,'[1]Speeches w text analysis'!$A:$G,COLUMN('[1]Speeches w text analysis'!C:C),0)</f>
        <v>227</v>
      </c>
      <c r="M227">
        <f>VLOOKUP($B227,'[1]Speeches w text analysis'!$A:$G,COLUMN('[1]Speeches w text analysis'!D:D),0)</f>
        <v>5744</v>
      </c>
      <c r="N227">
        <f>VLOOKUP($B227,'[1]Speeches w text analysis'!$A:$G,COLUMN('[1]Speeches w text analysis'!E:E),0)</f>
        <v>1618</v>
      </c>
      <c r="O227">
        <f>VLOOKUP($B227,'[1]Speeches w text analysis'!$A:$G,COLUMN('[1]Speeches w text analysis'!F:F),0)</f>
        <v>14997</v>
      </c>
      <c r="P227" s="3">
        <f t="shared" si="14"/>
        <v>25.303964757709252</v>
      </c>
      <c r="Q227" s="3">
        <f t="shared" si="15"/>
        <v>2.6108983286908076</v>
      </c>
      <c r="R227" t="str">
        <f>VLOOKUP($B227,'[1]Speeches w text analysis'!$A:$G,COLUMN('[1]Speeches w text analysis'!G:G),0)</f>
        <v>public:24, world:21, american:19, transportation:17, may:17, well:17, government:17, service:16, must:16, railway:16</v>
      </c>
    </row>
    <row r="228" spans="1:18" x14ac:dyDescent="0.15">
      <c r="A228">
        <v>390</v>
      </c>
      <c r="B228" t="s">
        <v>272</v>
      </c>
      <c r="C228" s="1">
        <v>8741</v>
      </c>
      <c r="D228" s="2">
        <v>1923</v>
      </c>
      <c r="E228" s="2">
        <f t="shared" si="12"/>
        <v>12</v>
      </c>
      <c r="F228" t="s">
        <v>273</v>
      </c>
      <c r="G228">
        <v>52.6</v>
      </c>
      <c r="H228">
        <v>10.5</v>
      </c>
      <c r="I228">
        <v>13</v>
      </c>
      <c r="K228">
        <f t="shared" si="13"/>
        <v>10.5</v>
      </c>
      <c r="L228">
        <f>VLOOKUP(B228,'[1]Speeches w text analysis'!$A:$G,COLUMN('[1]Speeches w text analysis'!C:C),0)</f>
        <v>367</v>
      </c>
      <c r="M228">
        <f>VLOOKUP($B228,'[1]Speeches w text analysis'!$A:$G,COLUMN('[1]Speeches w text analysis'!D:D),0)</f>
        <v>6702</v>
      </c>
      <c r="N228">
        <f>VLOOKUP($B228,'[1]Speeches w text analysis'!$A:$G,COLUMN('[1]Speeches w text analysis'!E:E),0)</f>
        <v>1688</v>
      </c>
      <c r="O228">
        <f>VLOOKUP($B228,'[1]Speeches w text analysis'!$A:$G,COLUMN('[1]Speeches w text analysis'!F:F),0)</f>
        <v>17541</v>
      </c>
      <c r="P228" s="3">
        <f t="shared" si="14"/>
        <v>18.26158038147139</v>
      </c>
      <c r="Q228" s="3">
        <f t="shared" si="15"/>
        <v>2.6172784243509399</v>
      </c>
      <c r="R228" t="str">
        <f>VLOOKUP($B228,'[1]Speeches w text analysis'!$A:$G,COLUMN('[1]Speeches w text analysis'!G:G),0)</f>
        <v>government:47, must:37, public:26, would:20, law:20, people:19, service:18, great:17, national:15, congress:14</v>
      </c>
    </row>
    <row r="229" spans="1:18" x14ac:dyDescent="0.15">
      <c r="A229">
        <v>391</v>
      </c>
      <c r="B229" t="s">
        <v>274</v>
      </c>
      <c r="C229" s="1">
        <v>9104</v>
      </c>
      <c r="D229" s="2">
        <v>1924</v>
      </c>
      <c r="E229" s="2">
        <f t="shared" si="12"/>
        <v>12</v>
      </c>
      <c r="F229" t="s">
        <v>273</v>
      </c>
      <c r="G229">
        <v>46</v>
      </c>
      <c r="H229">
        <v>13.1</v>
      </c>
      <c r="I229">
        <v>15.9</v>
      </c>
      <c r="K229">
        <f t="shared" si="13"/>
        <v>13.1</v>
      </c>
      <c r="L229">
        <f>VLOOKUP(B229,'[1]Speeches w text analysis'!$A:$G,COLUMN('[1]Speeches w text analysis'!C:C),0)</f>
        <v>278</v>
      </c>
      <c r="M229">
        <f>VLOOKUP($B229,'[1]Speeches w text analysis'!$A:$G,COLUMN('[1]Speeches w text analysis'!D:D),0)</f>
        <v>6964</v>
      </c>
      <c r="N229">
        <f>VLOOKUP($B229,'[1]Speeches w text analysis'!$A:$G,COLUMN('[1]Speeches w text analysis'!E:E),0)</f>
        <v>1691</v>
      </c>
      <c r="O229">
        <f>VLOOKUP($B229,'[1]Speeches w text analysis'!$A:$G,COLUMN('[1]Speeches w text analysis'!F:F),0)</f>
        <v>18466</v>
      </c>
      <c r="P229" s="3">
        <f t="shared" si="14"/>
        <v>25.050359712230215</v>
      </c>
      <c r="Q229" s="3">
        <f t="shared" si="15"/>
        <v>2.651636990235497</v>
      </c>
      <c r="R229" t="str">
        <f>VLOOKUP($B229,'[1]Speeches w text analysis'!$A:$G,COLUMN('[1]Speeches w text analysis'!G:G),0)</f>
        <v>country:34, government:32, congress:24, would:23, great:22, made:21, public:19, must:18, one:18, national:18</v>
      </c>
    </row>
    <row r="230" spans="1:18" x14ac:dyDescent="0.15">
      <c r="A230">
        <v>392</v>
      </c>
      <c r="B230" t="s">
        <v>275</v>
      </c>
      <c r="C230" s="1">
        <v>9195</v>
      </c>
      <c r="D230" s="2">
        <v>1925</v>
      </c>
      <c r="E230" s="2">
        <f t="shared" si="12"/>
        <v>3</v>
      </c>
      <c r="F230" t="s">
        <v>273</v>
      </c>
      <c r="G230">
        <v>43.4</v>
      </c>
      <c r="H230">
        <v>12</v>
      </c>
      <c r="I230">
        <v>14.6</v>
      </c>
      <c r="K230">
        <f t="shared" si="13"/>
        <v>12</v>
      </c>
      <c r="L230">
        <f>VLOOKUP(B230,'[1]Speeches w text analysis'!$A:$G,COLUMN('[1]Speeches w text analysis'!C:C),0)</f>
        <v>179</v>
      </c>
      <c r="M230">
        <f>VLOOKUP($B230,'[1]Speeches w text analysis'!$A:$G,COLUMN('[1]Speeches w text analysis'!D:D),0)</f>
        <v>3748</v>
      </c>
      <c r="N230">
        <f>VLOOKUP($B230,'[1]Speeches w text analysis'!$A:$G,COLUMN('[1]Speeches w text analysis'!E:E),0)</f>
        <v>1350</v>
      </c>
      <c r="O230">
        <f>VLOOKUP($B230,'[1]Speeches w text analysis'!$A:$G,COLUMN('[1]Speeches w text analysis'!F:F),0)</f>
        <v>8439</v>
      </c>
      <c r="P230" s="3">
        <f t="shared" si="14"/>
        <v>20.938547486033521</v>
      </c>
      <c r="Q230" s="3">
        <f t="shared" si="15"/>
        <v>2.2516008537886871</v>
      </c>
      <c r="R230" t="str">
        <f>VLOOKUP($B230,'[1]Speeches w text analysis'!$A:$G,COLUMN('[1]Speeches w text analysis'!G:G),0)</f>
        <v>country:14, great:13, must:13, people:12, peace:12, law:10, government:10, party:9, one:9, much:9</v>
      </c>
    </row>
    <row r="231" spans="1:18" x14ac:dyDescent="0.15">
      <c r="A231">
        <v>393</v>
      </c>
      <c r="B231" t="s">
        <v>276</v>
      </c>
      <c r="C231" s="1">
        <v>9474</v>
      </c>
      <c r="D231" s="2">
        <v>1925</v>
      </c>
      <c r="E231" s="2">
        <f t="shared" si="12"/>
        <v>12</v>
      </c>
      <c r="F231" t="s">
        <v>273</v>
      </c>
      <c r="G231">
        <v>48.8</v>
      </c>
      <c r="H231">
        <v>12</v>
      </c>
      <c r="I231">
        <v>14.6</v>
      </c>
      <c r="K231">
        <f t="shared" si="13"/>
        <v>12</v>
      </c>
      <c r="L231">
        <f>VLOOKUP(B231,'[1]Speeches w text analysis'!$A:$G,COLUMN('[1]Speeches w text analysis'!C:C),0)</f>
        <v>471</v>
      </c>
      <c r="M231">
        <f>VLOOKUP($B231,'[1]Speeches w text analysis'!$A:$G,COLUMN('[1]Speeches w text analysis'!D:D),0)</f>
        <v>10614</v>
      </c>
      <c r="N231">
        <f>VLOOKUP($B231,'[1]Speeches w text analysis'!$A:$G,COLUMN('[1]Speeches w text analysis'!E:E),0)</f>
        <v>2212</v>
      </c>
      <c r="O231">
        <f>VLOOKUP($B231,'[1]Speeches w text analysis'!$A:$G,COLUMN('[1]Speeches w text analysis'!F:F),0)</f>
        <v>27658</v>
      </c>
      <c r="P231" s="3">
        <f t="shared" si="14"/>
        <v>22.535031847133759</v>
      </c>
      <c r="Q231" s="3">
        <f t="shared" si="15"/>
        <v>2.6058036555492747</v>
      </c>
      <c r="R231" t="str">
        <f>VLOOKUP($B231,'[1]Speeches w text analysis'!$A:$G,COLUMN('[1]Speeches w text analysis'!G:G),0)</f>
        <v>made:55, government:46, congress:43, country:33, court:32, ought:30, upon:29, would:25, service:23, law:22</v>
      </c>
    </row>
    <row r="232" spans="1:18" x14ac:dyDescent="0.15">
      <c r="A232">
        <v>394</v>
      </c>
      <c r="B232" t="s">
        <v>277</v>
      </c>
      <c r="C232" s="1">
        <v>9838</v>
      </c>
      <c r="D232" s="2">
        <v>1926</v>
      </c>
      <c r="E232" s="2">
        <f t="shared" si="12"/>
        <v>12</v>
      </c>
      <c r="F232" t="s">
        <v>273</v>
      </c>
      <c r="G232">
        <v>47.8</v>
      </c>
      <c r="H232">
        <v>12.4</v>
      </c>
      <c r="I232">
        <v>14.6</v>
      </c>
      <c r="K232">
        <f t="shared" si="13"/>
        <v>12.4</v>
      </c>
      <c r="L232">
        <f>VLOOKUP(B232,'[1]Speeches w text analysis'!$A:$G,COLUMN('[1]Speeches w text analysis'!C:C),0)</f>
        <v>441</v>
      </c>
      <c r="M232">
        <f>VLOOKUP($B232,'[1]Speeches w text analysis'!$A:$G,COLUMN('[1]Speeches w text analysis'!D:D),0)</f>
        <v>10309</v>
      </c>
      <c r="N232">
        <f>VLOOKUP($B232,'[1]Speeches w text analysis'!$A:$G,COLUMN('[1]Speeches w text analysis'!E:E),0)</f>
        <v>2237</v>
      </c>
      <c r="O232">
        <f>VLOOKUP($B232,'[1]Speeches w text analysis'!$A:$G,COLUMN('[1]Speeches w text analysis'!F:F),0)</f>
        <v>26987</v>
      </c>
      <c r="P232" s="3">
        <f t="shared" si="14"/>
        <v>23.37641723356009</v>
      </c>
      <c r="Q232" s="3">
        <f t="shared" si="15"/>
        <v>2.6178096808613831</v>
      </c>
      <c r="R232" t="str">
        <f>VLOOKUP($B232,'[1]Speeches w text analysis'!$A:$G,COLUMN('[1]Speeches w text analysis'!G:G),0)</f>
        <v>government:49, country:36, national:31, made:27, federal:26, people:25, present:25, would:24, congress:23, ought:23</v>
      </c>
    </row>
    <row r="233" spans="1:18" x14ac:dyDescent="0.15">
      <c r="A233">
        <v>395</v>
      </c>
      <c r="B233" t="s">
        <v>278</v>
      </c>
      <c r="C233" s="1">
        <v>10084</v>
      </c>
      <c r="D233" s="2">
        <v>1927</v>
      </c>
      <c r="E233" s="2">
        <f t="shared" si="12"/>
        <v>8</v>
      </c>
      <c r="F233" t="s">
        <v>273</v>
      </c>
      <c r="G233">
        <v>51.5</v>
      </c>
      <c r="H233">
        <v>11</v>
      </c>
      <c r="I233">
        <v>14.6</v>
      </c>
      <c r="K233">
        <f t="shared" si="13"/>
        <v>11</v>
      </c>
      <c r="L233">
        <f>VLOOKUP(B233,'[1]Speeches w text analysis'!$A:$G,COLUMN('[1]Speeches w text analysis'!C:C),0)</f>
        <v>54</v>
      </c>
      <c r="M233">
        <f>VLOOKUP($B233,'[1]Speeches w text analysis'!$A:$G,COLUMN('[1]Speeches w text analysis'!D:D),0)</f>
        <v>1042</v>
      </c>
      <c r="N233">
        <f>VLOOKUP($B233,'[1]Speeches w text analysis'!$A:$G,COLUMN('[1]Speeches w text analysis'!E:E),0)</f>
        <v>414</v>
      </c>
      <c r="O233">
        <f>VLOOKUP($B233,'[1]Speeches w text analysis'!$A:$G,COLUMN('[1]Speeches w text analysis'!F:F),0)</f>
        <v>2675</v>
      </c>
      <c r="P233" s="3">
        <f t="shared" si="14"/>
        <v>19.296296296296298</v>
      </c>
      <c r="Q233" s="3">
        <f t="shared" si="15"/>
        <v>2.5671785028790786</v>
      </c>
      <c r="R233" t="str">
        <f>VLOOKUP($B233,'[1]Speeches w text analysis'!$A:$G,COLUMN('[1]Speeches w text analysis'!G:G),0)</f>
        <v>people:11, american:7, spirit:7, great:6, institutions:5, country:5, memorial:5, resources:4, still:4, national:4</v>
      </c>
    </row>
    <row r="234" spans="1:18" x14ac:dyDescent="0.15">
      <c r="A234">
        <v>396</v>
      </c>
      <c r="B234" t="s">
        <v>279</v>
      </c>
      <c r="C234" s="1">
        <v>10202</v>
      </c>
      <c r="D234" s="2">
        <v>1927</v>
      </c>
      <c r="E234" s="2">
        <f t="shared" si="12"/>
        <v>12</v>
      </c>
      <c r="F234" t="s">
        <v>273</v>
      </c>
      <c r="G234">
        <v>51.6</v>
      </c>
      <c r="H234">
        <v>10.9</v>
      </c>
      <c r="I234">
        <v>14.6</v>
      </c>
      <c r="K234">
        <f t="shared" si="13"/>
        <v>10.9</v>
      </c>
      <c r="L234">
        <f>VLOOKUP(B234,'[1]Speeches w text analysis'!$A:$G,COLUMN('[1]Speeches w text analysis'!C:C),0)</f>
        <v>449</v>
      </c>
      <c r="M234">
        <f>VLOOKUP($B234,'[1]Speeches w text analysis'!$A:$G,COLUMN('[1]Speeches w text analysis'!D:D),0)</f>
        <v>8778</v>
      </c>
      <c r="N234">
        <f>VLOOKUP($B234,'[1]Speeches w text analysis'!$A:$G,COLUMN('[1]Speeches w text analysis'!E:E),0)</f>
        <v>2047</v>
      </c>
      <c r="O234">
        <f>VLOOKUP($B234,'[1]Speeches w text analysis'!$A:$G,COLUMN('[1]Speeches w text analysis'!F:F),0)</f>
        <v>22828</v>
      </c>
      <c r="P234" s="3">
        <f t="shared" si="14"/>
        <v>19.550111358574611</v>
      </c>
      <c r="Q234" s="3">
        <f t="shared" si="15"/>
        <v>2.6005923900660743</v>
      </c>
      <c r="R234" t="str">
        <f>VLOOKUP($B234,'[1]Speeches w text analysis'!$A:$G,COLUMN('[1]Speeches w text analysis'!G:G),0)</f>
        <v>government:46, would:45, made:33, country:25, congress:25, public:24, national:23, people:22, agriculture:21, much:19</v>
      </c>
    </row>
    <row r="235" spans="1:18" x14ac:dyDescent="0.15">
      <c r="A235">
        <v>387</v>
      </c>
      <c r="B235" t="s">
        <v>280</v>
      </c>
      <c r="C235" s="1">
        <v>10523</v>
      </c>
      <c r="D235" s="2">
        <v>1928</v>
      </c>
      <c r="E235" s="2">
        <f t="shared" si="12"/>
        <v>10</v>
      </c>
      <c r="F235" t="s">
        <v>281</v>
      </c>
      <c r="G235">
        <v>49.5</v>
      </c>
      <c r="H235">
        <v>11.7</v>
      </c>
      <c r="I235">
        <v>14.6</v>
      </c>
      <c r="K235">
        <f t="shared" si="13"/>
        <v>11.7</v>
      </c>
      <c r="L235">
        <f>VLOOKUP(B235,'[1]Speeches w text analysis'!$A:$G,COLUMN('[1]Speeches w text analysis'!C:C),0)</f>
        <v>286</v>
      </c>
      <c r="M235">
        <f>VLOOKUP($B235,'[1]Speeches w text analysis'!$A:$G,COLUMN('[1]Speeches w text analysis'!D:D),0)</f>
        <v>6166</v>
      </c>
      <c r="N235">
        <f>VLOOKUP($B235,'[1]Speeches w text analysis'!$A:$G,COLUMN('[1]Speeches w text analysis'!E:E),0)</f>
        <v>1442</v>
      </c>
      <c r="O235">
        <f>VLOOKUP($B235,'[1]Speeches w text analysis'!$A:$G,COLUMN('[1]Speeches w text analysis'!F:F),0)</f>
        <v>16088</v>
      </c>
      <c r="P235" s="3">
        <f t="shared" si="14"/>
        <v>21.55944055944056</v>
      </c>
      <c r="Q235" s="3">
        <f t="shared" si="15"/>
        <v>2.6091469348037624</v>
      </c>
      <c r="R235" t="str">
        <f>VLOOKUP($B235,'[1]Speeches w text analysis'!$A:$G,COLUMN('[1]Speeches w text analysis'!G:G),0)</f>
        <v>government:64, business:50, progress:38, people:38, would:35, american:31, every:28, system:28, years:26, life:22</v>
      </c>
    </row>
    <row r="236" spans="1:18" x14ac:dyDescent="0.15">
      <c r="A236">
        <v>397</v>
      </c>
      <c r="B236" t="s">
        <v>282</v>
      </c>
      <c r="C236" s="1">
        <v>10566</v>
      </c>
      <c r="D236" s="2">
        <v>1928</v>
      </c>
      <c r="E236" s="2">
        <f t="shared" si="12"/>
        <v>12</v>
      </c>
      <c r="F236" t="s">
        <v>273</v>
      </c>
      <c r="G236">
        <v>50</v>
      </c>
      <c r="H236">
        <v>11.6</v>
      </c>
      <c r="I236">
        <v>14.6</v>
      </c>
      <c r="K236">
        <f t="shared" si="13"/>
        <v>11.6</v>
      </c>
      <c r="L236">
        <f>VLOOKUP(B236,'[1]Speeches w text analysis'!$A:$G,COLUMN('[1]Speeches w text analysis'!C:C),0)</f>
        <v>373</v>
      </c>
      <c r="M236">
        <f>VLOOKUP($B236,'[1]Speeches w text analysis'!$A:$G,COLUMN('[1]Speeches w text analysis'!D:D),0)</f>
        <v>8062</v>
      </c>
      <c r="N236">
        <f>VLOOKUP($B236,'[1]Speeches w text analysis'!$A:$G,COLUMN('[1]Speeches w text analysis'!E:E),0)</f>
        <v>2056</v>
      </c>
      <c r="O236">
        <f>VLOOKUP($B236,'[1]Speeches w text analysis'!$A:$G,COLUMN('[1]Speeches w text analysis'!F:F),0)</f>
        <v>21182</v>
      </c>
      <c r="P236" s="3">
        <f t="shared" si="14"/>
        <v>21.613941018766756</v>
      </c>
      <c r="Q236" s="3">
        <f t="shared" si="15"/>
        <v>2.6273877449764327</v>
      </c>
      <c r="R236" t="str">
        <f>VLOOKUP($B236,'[1]Speeches w text analysis'!$A:$G,COLUMN('[1]Speeches w text analysis'!G:G),0)</f>
        <v>government:45, congress:30, made:27, states:24, public:23, year:22, years:21, country:20, federal:18, new:17</v>
      </c>
    </row>
    <row r="237" spans="1:18" x14ac:dyDescent="0.15">
      <c r="A237">
        <v>388</v>
      </c>
      <c r="B237" t="s">
        <v>283</v>
      </c>
      <c r="C237" s="1">
        <v>10656</v>
      </c>
      <c r="D237" s="2">
        <v>1929</v>
      </c>
      <c r="E237" s="2">
        <f t="shared" si="12"/>
        <v>3</v>
      </c>
      <c r="F237" t="s">
        <v>281</v>
      </c>
      <c r="G237">
        <v>32.9</v>
      </c>
      <c r="H237">
        <v>14</v>
      </c>
      <c r="I237">
        <v>15.9</v>
      </c>
      <c r="K237">
        <f t="shared" si="13"/>
        <v>14</v>
      </c>
      <c r="L237">
        <f>VLOOKUP(B237,'[1]Speeches w text analysis'!$A:$G,COLUMN('[1]Speeches w text analysis'!C:C),0)</f>
        <v>150</v>
      </c>
      <c r="M237">
        <f>VLOOKUP($B237,'[1]Speeches w text analysis'!$A:$G,COLUMN('[1]Speeches w text analysis'!D:D),0)</f>
        <v>3467</v>
      </c>
      <c r="N237">
        <f>VLOOKUP($B237,'[1]Speeches w text analysis'!$A:$G,COLUMN('[1]Speeches w text analysis'!E:E),0)</f>
        <v>1213</v>
      </c>
      <c r="O237">
        <f>VLOOKUP($B237,'[1]Speeches w text analysis'!$A:$G,COLUMN('[1]Speeches w text analysis'!F:F),0)</f>
        <v>8084</v>
      </c>
      <c r="P237" s="3">
        <f t="shared" si="14"/>
        <v>23.113333333333333</v>
      </c>
      <c r="Q237" s="3">
        <f t="shared" si="15"/>
        <v>2.3316988751081626</v>
      </c>
      <c r="R237" t="str">
        <f>VLOOKUP($B237,'[1]Speeches w text analysis'!$A:$G,COLUMN('[1]Speeches w text analysis'!G:G),0)</f>
        <v>upon:17, government:17, must:13, progress:13, world:13, people:13, justice:11, public:11, federal:11, whole:10</v>
      </c>
    </row>
    <row r="238" spans="1:18" x14ac:dyDescent="0.15">
      <c r="A238">
        <v>389</v>
      </c>
      <c r="B238" t="s">
        <v>284</v>
      </c>
      <c r="C238" s="1">
        <v>10798</v>
      </c>
      <c r="D238" s="2">
        <v>1929</v>
      </c>
      <c r="E238" s="2">
        <f t="shared" si="12"/>
        <v>7</v>
      </c>
      <c r="F238" t="s">
        <v>281</v>
      </c>
      <c r="G238">
        <v>33.299999999999997</v>
      </c>
      <c r="H238">
        <v>18</v>
      </c>
      <c r="I238">
        <v>19.3</v>
      </c>
      <c r="K238">
        <f t="shared" si="13"/>
        <v>18</v>
      </c>
      <c r="L238">
        <f>VLOOKUP(B238,'[1]Speeches w text analysis'!$A:$G,COLUMN('[1]Speeches w text analysis'!C:C),0)</f>
        <v>26</v>
      </c>
      <c r="M238">
        <f>VLOOKUP($B238,'[1]Speeches w text analysis'!$A:$G,COLUMN('[1]Speeches w text analysis'!D:D),0)</f>
        <v>1091</v>
      </c>
      <c r="N238">
        <f>VLOOKUP($B238,'[1]Speeches w text analysis'!$A:$G,COLUMN('[1]Speeches w text analysis'!E:E),0)</f>
        <v>432</v>
      </c>
      <c r="O238">
        <f>VLOOKUP($B238,'[1]Speeches w text analysis'!$A:$G,COLUMN('[1]Speeches w text analysis'!F:F),0)</f>
        <v>2880</v>
      </c>
      <c r="P238" s="3">
        <f t="shared" si="14"/>
        <v>41.96153846153846</v>
      </c>
      <c r="Q238" s="3">
        <f t="shared" si="15"/>
        <v>2.6397800183318059</v>
      </c>
      <c r="R238" t="str">
        <f>VLOOKUP($B238,'[1]Speeches w text analysis'!$A:$G,COLUMN('[1]Speeches w text analysis'!G:G),0)</f>
        <v>treaty:15, states:13, united:12, world:9, president:8, high:7, america:6, parties:6, great:4, france:4</v>
      </c>
    </row>
    <row r="239" spans="1:18" x14ac:dyDescent="0.15">
      <c r="A239">
        <v>340</v>
      </c>
      <c r="B239" t="s">
        <v>285</v>
      </c>
      <c r="C239" s="1">
        <v>12125</v>
      </c>
      <c r="D239" s="2">
        <v>1933</v>
      </c>
      <c r="E239" s="2">
        <f t="shared" si="12"/>
        <v>3</v>
      </c>
      <c r="F239" t="s">
        <v>286</v>
      </c>
      <c r="G239">
        <v>63.9</v>
      </c>
      <c r="H239">
        <v>10.3</v>
      </c>
      <c r="I239">
        <v>13</v>
      </c>
      <c r="K239">
        <f t="shared" si="13"/>
        <v>10.3</v>
      </c>
      <c r="L239">
        <f>VLOOKUP(B239,'[1]Speeches w text analysis'!$A:$G,COLUMN('[1]Speeches w text analysis'!C:C),0)</f>
        <v>73</v>
      </c>
      <c r="M239">
        <f>VLOOKUP($B239,'[1]Speeches w text analysis'!$A:$G,COLUMN('[1]Speeches w text analysis'!D:D),0)</f>
        <v>1787</v>
      </c>
      <c r="N239">
        <f>VLOOKUP($B239,'[1]Speeches w text analysis'!$A:$G,COLUMN('[1]Speeches w text analysis'!E:E),0)</f>
        <v>575</v>
      </c>
      <c r="O239">
        <f>VLOOKUP($B239,'[1]Speeches w text analysis'!$A:$G,COLUMN('[1]Speeches w text analysis'!F:F),0)</f>
        <v>4314</v>
      </c>
      <c r="P239" s="3">
        <f t="shared" si="14"/>
        <v>24.479452054794521</v>
      </c>
      <c r="Q239" s="3">
        <f t="shared" si="15"/>
        <v>2.4141018466703974</v>
      </c>
      <c r="R239" t="str">
        <f>VLOOKUP($B239,'[1]Speeches w text analysis'!$A:$G,COLUMN('[1]Speeches w text analysis'!G:G),0)</f>
        <v>banks:31, bank:19, currency:12, money:9, people:9, course:7, part:7, good:6, banking:6, state:6</v>
      </c>
    </row>
    <row r="240" spans="1:18" x14ac:dyDescent="0.15">
      <c r="A240">
        <v>339</v>
      </c>
      <c r="B240" t="s">
        <v>287</v>
      </c>
      <c r="C240" s="1">
        <v>12117</v>
      </c>
      <c r="D240" s="2">
        <v>1933</v>
      </c>
      <c r="E240" s="2">
        <f t="shared" si="12"/>
        <v>3</v>
      </c>
      <c r="F240" t="s">
        <v>286</v>
      </c>
      <c r="G240">
        <v>57.6</v>
      </c>
      <c r="H240">
        <v>10.7</v>
      </c>
      <c r="I240">
        <v>13</v>
      </c>
      <c r="K240">
        <f t="shared" si="13"/>
        <v>10.7</v>
      </c>
      <c r="L240">
        <f>VLOOKUP(B240,'[1]Speeches w text analysis'!$A:$G,COLUMN('[1]Speeches w text analysis'!C:C),0)</f>
        <v>86</v>
      </c>
      <c r="M240">
        <f>VLOOKUP($B240,'[1]Speeches w text analysis'!$A:$G,COLUMN('[1]Speeches w text analysis'!D:D),0)</f>
        <v>1896</v>
      </c>
      <c r="N240">
        <f>VLOOKUP($B240,'[1]Speeches w text analysis'!$A:$G,COLUMN('[1]Speeches w text analysis'!E:E),0)</f>
        <v>716</v>
      </c>
      <c r="O240">
        <f>VLOOKUP($B240,'[1]Speeches w text analysis'!$A:$G,COLUMN('[1]Speeches w text analysis'!F:F),0)</f>
        <v>4547</v>
      </c>
      <c r="P240" s="3">
        <f t="shared" si="14"/>
        <v>22.046511627906977</v>
      </c>
      <c r="Q240" s="3">
        <f t="shared" si="15"/>
        <v>2.3982067510548521</v>
      </c>
      <c r="R240" t="str">
        <f>VLOOKUP($B240,'[1]Speeches w text analysis'!$A:$G,COLUMN('[1]Speeches w text analysis'!G:G),0)</f>
        <v>national:10, must:8, may:8, people:8, shall:7, helped:7, leadership:7, action:6, world:6, us:6</v>
      </c>
    </row>
    <row r="241" spans="1:18" x14ac:dyDescent="0.15">
      <c r="A241">
        <v>341</v>
      </c>
      <c r="B241" t="s">
        <v>288</v>
      </c>
      <c r="C241" s="1">
        <v>12181</v>
      </c>
      <c r="D241" s="2">
        <v>1933</v>
      </c>
      <c r="E241" s="2">
        <f t="shared" si="12"/>
        <v>5</v>
      </c>
      <c r="F241" t="s">
        <v>286</v>
      </c>
      <c r="G241">
        <v>54</v>
      </c>
      <c r="H241">
        <v>12.1</v>
      </c>
      <c r="I241">
        <v>14.6</v>
      </c>
      <c r="K241">
        <f t="shared" si="13"/>
        <v>12.1</v>
      </c>
      <c r="L241">
        <f>VLOOKUP(B241,'[1]Speeches w text analysis'!$A:$G,COLUMN('[1]Speeches w text analysis'!C:C),0)</f>
        <v>116</v>
      </c>
      <c r="M241">
        <f>VLOOKUP($B241,'[1]Speeches w text analysis'!$A:$G,COLUMN('[1]Speeches w text analysis'!D:D),0)</f>
        <v>2955</v>
      </c>
      <c r="N241">
        <f>VLOOKUP($B241,'[1]Speeches w text analysis'!$A:$G,COLUMN('[1]Speeches w text analysis'!E:E),0)</f>
        <v>916</v>
      </c>
      <c r="O241">
        <f>VLOOKUP($B241,'[1]Speeches w text analysis'!$A:$G,COLUMN('[1]Speeches w text analysis'!F:F),0)</f>
        <v>7147</v>
      </c>
      <c r="P241" s="3">
        <f t="shared" si="14"/>
        <v>25.474137931034484</v>
      </c>
      <c r="Q241" s="3">
        <f t="shared" si="15"/>
        <v>2.418612521150592</v>
      </c>
      <c r="R241" t="str">
        <f>VLOOKUP($B241,'[1]Speeches w text analysis'!$A:$G,COLUMN('[1]Speeches w text analysis'!G:G),0)</f>
        <v>government:18, gold:14, would:13, country:12, people:12, congress:11, industry:10, us:10, great:7, prevent:7</v>
      </c>
    </row>
    <row r="242" spans="1:18" x14ac:dyDescent="0.15">
      <c r="A242">
        <v>342</v>
      </c>
      <c r="B242" t="s">
        <v>289</v>
      </c>
      <c r="C242" s="1">
        <v>12259</v>
      </c>
      <c r="D242" s="2">
        <v>1933</v>
      </c>
      <c r="E242" s="2">
        <f t="shared" si="12"/>
        <v>7</v>
      </c>
      <c r="F242" t="s">
        <v>286</v>
      </c>
      <c r="G242">
        <v>63.5</v>
      </c>
      <c r="H242">
        <v>10.5</v>
      </c>
      <c r="I242">
        <v>13</v>
      </c>
      <c r="K242">
        <f t="shared" si="13"/>
        <v>10.5</v>
      </c>
      <c r="L242">
        <f>VLOOKUP(B242,'[1]Speeches w text analysis'!$A:$G,COLUMN('[1]Speeches w text analysis'!C:C),0)</f>
        <v>122</v>
      </c>
      <c r="M242">
        <f>VLOOKUP($B242,'[1]Speeches w text analysis'!$A:$G,COLUMN('[1]Speeches w text analysis'!D:D),0)</f>
        <v>2966</v>
      </c>
      <c r="N242">
        <f>VLOOKUP($B242,'[1]Speeches w text analysis'!$A:$G,COLUMN('[1]Speeches w text analysis'!E:E),0)</f>
        <v>895</v>
      </c>
      <c r="O242">
        <f>VLOOKUP($B242,'[1]Speeches w text analysis'!$A:$G,COLUMN('[1]Speeches w text analysis'!F:F),0)</f>
        <v>7000</v>
      </c>
      <c r="P242" s="3">
        <f t="shared" si="14"/>
        <v>24.311475409836067</v>
      </c>
      <c r="Q242" s="3">
        <f t="shared" si="15"/>
        <v>2.3600809170600137</v>
      </c>
      <c r="R242" t="str">
        <f>VLOOKUP($B242,'[1]Speeches w text analysis'!$A:$G,COLUMN('[1]Speeches w text analysis'!G:G),0)</f>
        <v>people:18, great:13, wages:12, industry:11, employers:11, work:10, half:10, one:10, plan:9, act:9</v>
      </c>
    </row>
    <row r="243" spans="1:18" x14ac:dyDescent="0.15">
      <c r="A243">
        <v>343</v>
      </c>
      <c r="B243" t="s">
        <v>290</v>
      </c>
      <c r="C243" s="1">
        <v>12349</v>
      </c>
      <c r="D243" s="2">
        <v>1933</v>
      </c>
      <c r="E243" s="2">
        <f t="shared" si="12"/>
        <v>10</v>
      </c>
      <c r="F243" t="s">
        <v>286</v>
      </c>
      <c r="G243">
        <v>62.6</v>
      </c>
      <c r="H243">
        <v>10.8</v>
      </c>
      <c r="I243">
        <v>13</v>
      </c>
      <c r="K243">
        <f t="shared" si="13"/>
        <v>10.8</v>
      </c>
      <c r="L243">
        <f>VLOOKUP(B243,'[1]Speeches w text analysis'!$A:$G,COLUMN('[1]Speeches w text analysis'!C:C),0)</f>
        <v>107</v>
      </c>
      <c r="M243">
        <f>VLOOKUP($B243,'[1]Speeches w text analysis'!$A:$G,COLUMN('[1]Speeches w text analysis'!D:D),0)</f>
        <v>2701</v>
      </c>
      <c r="N243">
        <f>VLOOKUP($B243,'[1]Speeches w text analysis'!$A:$G,COLUMN('[1]Speeches w text analysis'!E:E),0)</f>
        <v>807</v>
      </c>
      <c r="O243">
        <f>VLOOKUP($B243,'[1]Speeches w text analysis'!$A:$G,COLUMN('[1]Speeches w text analysis'!F:F),0)</f>
        <v>6410</v>
      </c>
      <c r="P243" s="3">
        <f t="shared" si="14"/>
        <v>25.242990654205606</v>
      </c>
      <c r="Q243" s="3">
        <f t="shared" si="15"/>
        <v>2.3731951129211404</v>
      </c>
      <c r="R243" t="str">
        <f>VLOOKUP($B243,'[1]Speeches w text analysis'!$A:$G,COLUMN('[1]Speeches w text analysis'!G:G),0)</f>
        <v>work:13, people:13, every:12, one:12, states:11, prices:10, credit:9, price:9, government:9, industry:9</v>
      </c>
    </row>
    <row r="244" spans="1:18" x14ac:dyDescent="0.15">
      <c r="A244">
        <v>344</v>
      </c>
      <c r="B244" t="s">
        <v>291</v>
      </c>
      <c r="C244" s="1">
        <v>12598</v>
      </c>
      <c r="D244" s="2">
        <v>1934</v>
      </c>
      <c r="E244" s="2">
        <f t="shared" si="12"/>
        <v>6</v>
      </c>
      <c r="F244" t="s">
        <v>286</v>
      </c>
      <c r="G244">
        <v>55.4</v>
      </c>
      <c r="H244">
        <v>11.5</v>
      </c>
      <c r="I244">
        <v>14.6</v>
      </c>
      <c r="K244">
        <f t="shared" si="13"/>
        <v>11.5</v>
      </c>
      <c r="L244">
        <f>VLOOKUP(B244,'[1]Speeches w text analysis'!$A:$G,COLUMN('[1]Speeches w text analysis'!C:C),0)</f>
        <v>105</v>
      </c>
      <c r="M244">
        <f>VLOOKUP($B244,'[1]Speeches w text analysis'!$A:$G,COLUMN('[1]Speeches w text analysis'!D:D),0)</f>
        <v>2515</v>
      </c>
      <c r="N244">
        <f>VLOOKUP($B244,'[1]Speeches w text analysis'!$A:$G,COLUMN('[1]Speeches w text analysis'!E:E),0)</f>
        <v>878</v>
      </c>
      <c r="O244">
        <f>VLOOKUP($B244,'[1]Speeches w text analysis'!$A:$G,COLUMN('[1]Speeches w text analysis'!F:F),0)</f>
        <v>6272</v>
      </c>
      <c r="P244" s="3">
        <f t="shared" si="14"/>
        <v>23.952380952380953</v>
      </c>
      <c r="Q244" s="3">
        <f t="shared" si="15"/>
        <v>2.4938369781312129</v>
      </c>
      <c r="R244" t="str">
        <f>VLOOKUP($B244,'[1]Speeches w text analysis'!$A:$G,COLUMN('[1]Speeches w text analysis'!G:G),0)</f>
        <v>new:12, government:10, every:9, old:8, great:7, building:7, modern:7, national:7, life:7, year:6</v>
      </c>
    </row>
    <row r="245" spans="1:18" x14ac:dyDescent="0.15">
      <c r="A245">
        <v>345</v>
      </c>
      <c r="B245" t="s">
        <v>292</v>
      </c>
      <c r="C245" s="1">
        <v>12692</v>
      </c>
      <c r="D245" s="2">
        <v>1934</v>
      </c>
      <c r="E245" s="2">
        <f t="shared" si="12"/>
        <v>9</v>
      </c>
      <c r="F245" t="s">
        <v>286</v>
      </c>
      <c r="G245">
        <v>41.6</v>
      </c>
      <c r="H245">
        <v>14.8</v>
      </c>
      <c r="I245">
        <v>15.9</v>
      </c>
      <c r="K245">
        <f t="shared" si="13"/>
        <v>14.8</v>
      </c>
      <c r="L245">
        <f>VLOOKUP(B245,'[1]Speeches w text analysis'!$A:$G,COLUMN('[1]Speeches w text analysis'!C:C),0)</f>
        <v>106</v>
      </c>
      <c r="M245">
        <f>VLOOKUP($B245,'[1]Speeches w text analysis'!$A:$G,COLUMN('[1]Speeches w text analysis'!D:D),0)</f>
        <v>3155</v>
      </c>
      <c r="N245">
        <f>VLOOKUP($B245,'[1]Speeches w text analysis'!$A:$G,COLUMN('[1]Speeches w text analysis'!E:E),0)</f>
        <v>977</v>
      </c>
      <c r="O245">
        <f>VLOOKUP($B245,'[1]Speeches w text analysis'!$A:$G,COLUMN('[1]Speeches w text analysis'!F:F),0)</f>
        <v>8059</v>
      </c>
      <c r="P245" s="3">
        <f t="shared" si="14"/>
        <v>29.764150943396228</v>
      </c>
      <c r="Q245" s="3">
        <f t="shared" si="15"/>
        <v>2.5543581616481776</v>
      </c>
      <c r="R245" t="str">
        <f>VLOOKUP($B245,'[1]Speeches w text analysis'!$A:$G,COLUMN('[1]Speeches w text analysis'!G:G),0)</f>
        <v>industrial:16, great:15, recovery:14, labor:13, government:13, public:12, new:11, business:9, england:8, may:8</v>
      </c>
    </row>
    <row r="246" spans="1:18" x14ac:dyDescent="0.15">
      <c r="A246">
        <v>346</v>
      </c>
      <c r="B246" t="s">
        <v>293</v>
      </c>
      <c r="C246" s="1">
        <v>12902</v>
      </c>
      <c r="D246" s="2">
        <v>1935</v>
      </c>
      <c r="E246" s="2">
        <f t="shared" si="12"/>
        <v>4</v>
      </c>
      <c r="F246" t="s">
        <v>286</v>
      </c>
      <c r="G246">
        <v>48.3</v>
      </c>
      <c r="H246">
        <v>12.2</v>
      </c>
      <c r="I246">
        <v>14.6</v>
      </c>
      <c r="K246">
        <f t="shared" si="13"/>
        <v>12.2</v>
      </c>
      <c r="L246">
        <f>VLOOKUP(B246,'[1]Speeches w text analysis'!$A:$G,COLUMN('[1]Speeches w text analysis'!C:C),0)</f>
        <v>135</v>
      </c>
      <c r="M246">
        <f>VLOOKUP($B246,'[1]Speeches w text analysis'!$A:$G,COLUMN('[1]Speeches w text analysis'!D:D),0)</f>
        <v>3088</v>
      </c>
      <c r="N246">
        <f>VLOOKUP($B246,'[1]Speeches w text analysis'!$A:$G,COLUMN('[1]Speeches w text analysis'!E:E),0)</f>
        <v>941</v>
      </c>
      <c r="O246">
        <f>VLOOKUP($B246,'[1]Speeches w text analysis'!$A:$G,COLUMN('[1]Speeches w text analysis'!F:F),0)</f>
        <v>7807</v>
      </c>
      <c r="P246" s="3">
        <f t="shared" si="14"/>
        <v>22.874074074074073</v>
      </c>
      <c r="Q246" s="3">
        <f t="shared" si="15"/>
        <v>2.5281735751295336</v>
      </c>
      <c r="R246" t="str">
        <f>VLOOKUP($B246,'[1]Speeches w text analysis'!$A:$G,COLUMN('[1]Speeches w text analysis'!G:G),0)</f>
        <v>work:22, relief:15, public:14, government:13, people:13, every:12, congress:11, program:10, years:10, nation:10</v>
      </c>
    </row>
    <row r="247" spans="1:18" x14ac:dyDescent="0.15">
      <c r="A247">
        <v>347</v>
      </c>
      <c r="B247" t="s">
        <v>294</v>
      </c>
      <c r="C247" s="1">
        <v>13399</v>
      </c>
      <c r="D247" s="2">
        <v>1936</v>
      </c>
      <c r="E247" s="2">
        <f t="shared" si="12"/>
        <v>9</v>
      </c>
      <c r="F247" t="s">
        <v>286</v>
      </c>
      <c r="G247">
        <v>56.3</v>
      </c>
      <c r="H247">
        <v>11.2</v>
      </c>
      <c r="I247">
        <v>13</v>
      </c>
      <c r="K247">
        <f t="shared" si="13"/>
        <v>11.2</v>
      </c>
      <c r="L247">
        <f>VLOOKUP(B247,'[1]Speeches w text analysis'!$A:$G,COLUMN('[1]Speeches w text analysis'!C:C),0)</f>
        <v>137</v>
      </c>
      <c r="M247">
        <f>VLOOKUP($B247,'[1]Speeches w text analysis'!$A:$G,COLUMN('[1]Speeches w text analysis'!D:D),0)</f>
        <v>3193</v>
      </c>
      <c r="N247">
        <f>VLOOKUP($B247,'[1]Speeches w text analysis'!$A:$G,COLUMN('[1]Speeches w text analysis'!E:E),0)</f>
        <v>940</v>
      </c>
      <c r="O247">
        <f>VLOOKUP($B247,'[1]Speeches w text analysis'!$A:$G,COLUMN('[1]Speeches w text analysis'!F:F),0)</f>
        <v>7619</v>
      </c>
      <c r="P247" s="3">
        <f t="shared" si="14"/>
        <v>23.306569343065693</v>
      </c>
      <c r="Q247" s="3">
        <f t="shared" si="15"/>
        <v>2.3861572189163796</v>
      </c>
      <c r="R247" t="str">
        <f>VLOOKUP($B247,'[1]Speeches w text analysis'!$A:$G,COLUMN('[1]Speeches w text analysis'!G:G),0)</f>
        <v>work:22, drought:21, workers:18, government:18, employment:15, federal:13, state:13, water:12, local:12, must:11</v>
      </c>
    </row>
    <row r="248" spans="1:18" x14ac:dyDescent="0.15">
      <c r="A248">
        <v>348</v>
      </c>
      <c r="B248" t="s">
        <v>295</v>
      </c>
      <c r="C248" s="1">
        <v>13454</v>
      </c>
      <c r="D248" s="2">
        <v>1936</v>
      </c>
      <c r="E248" s="2">
        <f t="shared" si="12"/>
        <v>10</v>
      </c>
      <c r="F248" t="s">
        <v>286</v>
      </c>
      <c r="G248">
        <v>60.4</v>
      </c>
      <c r="H248">
        <v>9.6</v>
      </c>
      <c r="I248">
        <v>11.2</v>
      </c>
      <c r="K248">
        <f t="shared" si="13"/>
        <v>9.6</v>
      </c>
      <c r="L248">
        <f>VLOOKUP(B248,'[1]Speeches w text analysis'!$A:$G,COLUMN('[1]Speeches w text analysis'!C:C),0)</f>
        <v>125</v>
      </c>
      <c r="M248">
        <f>VLOOKUP($B248,'[1]Speeches w text analysis'!$A:$G,COLUMN('[1]Speeches w text analysis'!D:D),0)</f>
        <v>2433</v>
      </c>
      <c r="N248">
        <f>VLOOKUP($B248,'[1]Speeches w text analysis'!$A:$G,COLUMN('[1]Speeches w text analysis'!E:E),0)</f>
        <v>815</v>
      </c>
      <c r="O248">
        <f>VLOOKUP($B248,'[1]Speeches w text analysis'!$A:$G,COLUMN('[1]Speeches w text analysis'!F:F),0)</f>
        <v>5663</v>
      </c>
      <c r="P248" s="3">
        <f t="shared" si="14"/>
        <v>19.463999999999999</v>
      </c>
      <c r="Q248" s="3">
        <f t="shared" si="15"/>
        <v>2.3275791204274556</v>
      </c>
      <c r="R248" t="str">
        <f>VLOOKUP($B248,'[1]Speeches w text analysis'!$A:$G,COLUMN('[1]Speeches w text analysis'!G:G),0)</f>
        <v>peace:15, years:12, nation:12, government:12, continue:10, today:8, course:8, american:8, people:8, war:8</v>
      </c>
    </row>
    <row r="249" spans="1:18" x14ac:dyDescent="0.15">
      <c r="A249">
        <v>349</v>
      </c>
      <c r="B249" t="s">
        <v>296</v>
      </c>
      <c r="C249" s="1">
        <v>13535</v>
      </c>
      <c r="D249" s="2">
        <v>1937</v>
      </c>
      <c r="E249" s="2">
        <f t="shared" si="12"/>
        <v>1</v>
      </c>
      <c r="F249" t="s">
        <v>286</v>
      </c>
      <c r="G249">
        <v>60.9</v>
      </c>
      <c r="H249">
        <v>9.4</v>
      </c>
      <c r="I249">
        <v>13</v>
      </c>
      <c r="K249">
        <f t="shared" si="13"/>
        <v>9.4</v>
      </c>
      <c r="L249">
        <f>VLOOKUP(B249,'[1]Speeches w text analysis'!$A:$G,COLUMN('[1]Speeches w text analysis'!C:C),0)</f>
        <v>96</v>
      </c>
      <c r="M249">
        <f>VLOOKUP($B249,'[1]Speeches w text analysis'!$A:$G,COLUMN('[1]Speeches w text analysis'!D:D),0)</f>
        <v>1802</v>
      </c>
      <c r="N249">
        <f>VLOOKUP($B249,'[1]Speeches w text analysis'!$A:$G,COLUMN('[1]Speeches w text analysis'!E:E),0)</f>
        <v>685</v>
      </c>
      <c r="O249">
        <f>VLOOKUP($B249,'[1]Speeches w text analysis'!$A:$G,COLUMN('[1]Speeches w text analysis'!F:F),0)</f>
        <v>4246</v>
      </c>
      <c r="P249" s="3">
        <f t="shared" si="14"/>
        <v>18.770833333333332</v>
      </c>
      <c r="Q249" s="3">
        <f t="shared" si="15"/>
        <v>2.3562708102108769</v>
      </c>
      <c r="R249" t="str">
        <f>VLOOKUP($B249,'[1]Speeches w text analysis'!$A:$G,COLUMN('[1]Speeches w text analysis'!G:G),0)</f>
        <v>government:15, people:11, nation:9, men:8, democracy:8, good:8, see:8, progress:7, power:7, new:6</v>
      </c>
    </row>
    <row r="250" spans="1:18" x14ac:dyDescent="0.15">
      <c r="A250">
        <v>350</v>
      </c>
      <c r="B250" t="s">
        <v>297</v>
      </c>
      <c r="C250" s="1">
        <v>13583</v>
      </c>
      <c r="D250" s="2">
        <v>1937</v>
      </c>
      <c r="E250" s="2">
        <f t="shared" si="12"/>
        <v>3</v>
      </c>
      <c r="F250" t="s">
        <v>286</v>
      </c>
      <c r="G250">
        <v>55.9</v>
      </c>
      <c r="H250">
        <v>11.4</v>
      </c>
      <c r="I250">
        <v>13</v>
      </c>
      <c r="K250">
        <f t="shared" si="13"/>
        <v>11.4</v>
      </c>
      <c r="L250">
        <f>VLOOKUP(B250,'[1]Speeches w text analysis'!$A:$G,COLUMN('[1]Speeches w text analysis'!C:C),0)</f>
        <v>169</v>
      </c>
      <c r="M250">
        <f>VLOOKUP($B250,'[1]Speeches w text analysis'!$A:$G,COLUMN('[1]Speeches w text analysis'!D:D),0)</f>
        <v>4040</v>
      </c>
      <c r="N250">
        <f>VLOOKUP($B250,'[1]Speeches w text analysis'!$A:$G,COLUMN('[1]Speeches w text analysis'!E:E),0)</f>
        <v>1043</v>
      </c>
      <c r="O250">
        <f>VLOOKUP($B250,'[1]Speeches w text analysis'!$A:$G,COLUMN('[1]Speeches w text analysis'!F:F),0)</f>
        <v>9824</v>
      </c>
      <c r="P250" s="3">
        <f t="shared" si="14"/>
        <v>23.905325443786982</v>
      </c>
      <c r="Q250" s="3">
        <f t="shared" si="15"/>
        <v>2.4316831683168316</v>
      </c>
      <c r="R250" t="str">
        <f>VLOOKUP($B250,'[1]Speeches w text analysis'!$A:$G,COLUMN('[1]Speeches w text analysis'!G:G),0)</f>
        <v>court:41, constitution:29, would:24, amendment:23, justices:20, congress:20, states:16, courts:15, years:14, justice:14</v>
      </c>
    </row>
    <row r="251" spans="1:18" x14ac:dyDescent="0.15">
      <c r="A251">
        <v>352</v>
      </c>
      <c r="B251" t="s">
        <v>298</v>
      </c>
      <c r="C251" s="1">
        <v>13800</v>
      </c>
      <c r="D251" s="2">
        <v>1937</v>
      </c>
      <c r="E251" s="2">
        <f t="shared" si="12"/>
        <v>10</v>
      </c>
      <c r="F251" t="s">
        <v>286</v>
      </c>
      <c r="G251">
        <v>54.4</v>
      </c>
      <c r="H251">
        <v>11.9</v>
      </c>
      <c r="I251">
        <v>13</v>
      </c>
      <c r="K251">
        <f t="shared" si="13"/>
        <v>11.9</v>
      </c>
      <c r="L251">
        <f>VLOOKUP(B251,'[1]Speeches w text analysis'!$A:$G,COLUMN('[1]Speeches w text analysis'!C:C),0)</f>
        <v>129</v>
      </c>
      <c r="M251">
        <f>VLOOKUP($B251,'[1]Speeches w text analysis'!$A:$G,COLUMN('[1]Speeches w text analysis'!D:D),0)</f>
        <v>3252</v>
      </c>
      <c r="N251">
        <f>VLOOKUP($B251,'[1]Speeches w text analysis'!$A:$G,COLUMN('[1]Speeches w text analysis'!E:E),0)</f>
        <v>961</v>
      </c>
      <c r="O251">
        <f>VLOOKUP($B251,'[1]Speeches w text analysis'!$A:$G,COLUMN('[1]Speeches w text analysis'!F:F),0)</f>
        <v>7763</v>
      </c>
      <c r="P251" s="3">
        <f t="shared" si="14"/>
        <v>25.209302325581394</v>
      </c>
      <c r="Q251" s="3">
        <f t="shared" si="15"/>
        <v>2.3871463714637144</v>
      </c>
      <c r="R251" t="str">
        <f>VLOOKUP($B251,'[1]Speeches w text analysis'!$A:$G,COLUMN('[1]Speeches w text analysis'!G:G),0)</f>
        <v>government:21, nation:15, world:13, business:13, want:12, people:12, land:12, many:11, country:11, make:11</v>
      </c>
    </row>
    <row r="252" spans="1:18" x14ac:dyDescent="0.15">
      <c r="A252">
        <v>351</v>
      </c>
      <c r="B252" t="s">
        <v>299</v>
      </c>
      <c r="C252" s="1">
        <v>13793</v>
      </c>
      <c r="D252" s="2">
        <v>1937</v>
      </c>
      <c r="E252" s="2">
        <f t="shared" si="12"/>
        <v>10</v>
      </c>
      <c r="F252" t="s">
        <v>286</v>
      </c>
      <c r="G252">
        <v>42.5</v>
      </c>
      <c r="H252">
        <v>14.4</v>
      </c>
      <c r="I252">
        <v>15.9</v>
      </c>
      <c r="K252">
        <f t="shared" si="13"/>
        <v>14.4</v>
      </c>
      <c r="L252">
        <f>VLOOKUP(B252,'[1]Speeches w text analysis'!$A:$G,COLUMN('[1]Speeches w text analysis'!C:C),0)</f>
        <v>67</v>
      </c>
      <c r="M252">
        <f>VLOOKUP($B252,'[1]Speeches w text analysis'!$A:$G,COLUMN('[1]Speeches w text analysis'!D:D),0)</f>
        <v>1854</v>
      </c>
      <c r="N252">
        <f>VLOOKUP($B252,'[1]Speeches w text analysis'!$A:$G,COLUMN('[1]Speeches w text analysis'!E:E),0)</f>
        <v>683</v>
      </c>
      <c r="O252">
        <f>VLOOKUP($B252,'[1]Speeches w text analysis'!$A:$G,COLUMN('[1]Speeches w text analysis'!F:F),0)</f>
        <v>4460</v>
      </c>
      <c r="P252" s="3">
        <f t="shared" si="14"/>
        <v>27.671641791044777</v>
      </c>
      <c r="Q252" s="3">
        <f t="shared" si="15"/>
        <v>2.405609492988134</v>
      </c>
      <c r="R252" t="str">
        <f>VLOOKUP($B252,'[1]Speeches w text analysis'!$A:$G,COLUMN('[1]Speeches w text analysis'!G:G),0)</f>
        <v>peace:23, nations:21, world:20, must:13, war:10, every:9, international:9, may:8, nation:7, security:7</v>
      </c>
    </row>
    <row r="253" spans="1:18" x14ac:dyDescent="0.15">
      <c r="A253">
        <v>353</v>
      </c>
      <c r="B253" t="s">
        <v>300</v>
      </c>
      <c r="C253" s="1">
        <v>13833</v>
      </c>
      <c r="D253" s="2">
        <v>1937</v>
      </c>
      <c r="E253" s="2">
        <f t="shared" si="12"/>
        <v>11</v>
      </c>
      <c r="F253" t="s">
        <v>286</v>
      </c>
      <c r="G253">
        <v>53.4</v>
      </c>
      <c r="H253">
        <v>12.3</v>
      </c>
      <c r="I253">
        <v>14.6</v>
      </c>
      <c r="K253">
        <f t="shared" si="13"/>
        <v>12.3</v>
      </c>
      <c r="L253">
        <f>VLOOKUP(B253,'[1]Speeches w text analysis'!$A:$G,COLUMN('[1]Speeches w text analysis'!C:C),0)</f>
        <v>62</v>
      </c>
      <c r="M253">
        <f>VLOOKUP($B253,'[1]Speeches w text analysis'!$A:$G,COLUMN('[1]Speeches w text analysis'!D:D),0)</f>
        <v>1617</v>
      </c>
      <c r="N253">
        <f>VLOOKUP($B253,'[1]Speeches w text analysis'!$A:$G,COLUMN('[1]Speeches w text analysis'!E:E),0)</f>
        <v>533</v>
      </c>
      <c r="O253">
        <f>VLOOKUP($B253,'[1]Speeches w text analysis'!$A:$G,COLUMN('[1]Speeches w text analysis'!F:F),0)</f>
        <v>3884</v>
      </c>
      <c r="P253" s="3">
        <f t="shared" si="14"/>
        <v>26.080645161290324</v>
      </c>
      <c r="Q253" s="3">
        <f t="shared" si="15"/>
        <v>2.401978973407545</v>
      </c>
      <c r="R253" t="str">
        <f>VLOOKUP($B253,'[1]Speeches w text analysis'!$A:$G,COLUMN('[1]Speeches w text analysis'!G:G),0)</f>
        <v>unemployed:17, unemployment:15, work:14, facts:9, people:9, nation:8, national:8, workers:8, help:7, industry:7</v>
      </c>
    </row>
    <row r="254" spans="1:18" x14ac:dyDescent="0.15">
      <c r="A254">
        <v>354</v>
      </c>
      <c r="B254" t="s">
        <v>301</v>
      </c>
      <c r="C254" s="1">
        <v>13984</v>
      </c>
      <c r="D254" s="2">
        <v>1938</v>
      </c>
      <c r="E254" s="2">
        <f t="shared" si="12"/>
        <v>4</v>
      </c>
      <c r="F254" t="s">
        <v>286</v>
      </c>
      <c r="G254">
        <v>52.3</v>
      </c>
      <c r="H254">
        <v>12.7</v>
      </c>
      <c r="I254">
        <v>14.6</v>
      </c>
      <c r="K254">
        <f t="shared" si="13"/>
        <v>12.7</v>
      </c>
      <c r="L254">
        <f>VLOOKUP(B254,'[1]Speeches w text analysis'!$A:$G,COLUMN('[1]Speeches w text analysis'!C:C),0)</f>
        <v>168</v>
      </c>
      <c r="M254">
        <f>VLOOKUP($B254,'[1]Speeches w text analysis'!$A:$G,COLUMN('[1]Speeches w text analysis'!D:D),0)</f>
        <v>4575</v>
      </c>
      <c r="N254">
        <f>VLOOKUP($B254,'[1]Speeches w text analysis'!$A:$G,COLUMN('[1]Speeches w text analysis'!E:E),0)</f>
        <v>1197</v>
      </c>
      <c r="O254">
        <f>VLOOKUP($B254,'[1]Speeches w text analysis'!$A:$G,COLUMN('[1]Speeches w text analysis'!F:F),0)</f>
        <v>11187</v>
      </c>
      <c r="P254" s="3">
        <f t="shared" si="14"/>
        <v>27.232142857142858</v>
      </c>
      <c r="Q254" s="3">
        <f t="shared" si="15"/>
        <v>2.4452459016393444</v>
      </c>
      <c r="R254" t="str">
        <f>VLOOKUP($B254,'[1]Speeches w text analysis'!$A:$G,COLUMN('[1]Speeches w text analysis'!G:G),0)</f>
        <v>government:48, people:33, national:22, dollars:21, income:21, business:16, billion:16, nation:14, public:13, must:13</v>
      </c>
    </row>
    <row r="255" spans="1:18" x14ac:dyDescent="0.15">
      <c r="A255">
        <v>355</v>
      </c>
      <c r="B255" t="s">
        <v>302</v>
      </c>
      <c r="C255" s="1">
        <v>14055</v>
      </c>
      <c r="D255" s="2">
        <v>1938</v>
      </c>
      <c r="E255" s="2">
        <f t="shared" si="12"/>
        <v>6</v>
      </c>
      <c r="F255" t="s">
        <v>286</v>
      </c>
      <c r="G255">
        <v>50.5</v>
      </c>
      <c r="H255">
        <v>13.4</v>
      </c>
      <c r="I255">
        <v>15.9</v>
      </c>
      <c r="K255">
        <f t="shared" si="13"/>
        <v>13.4</v>
      </c>
      <c r="L255">
        <f>VLOOKUP(B255,'[1]Speeches w text analysis'!$A:$G,COLUMN('[1]Speeches w text analysis'!C:C),0)</f>
        <v>117</v>
      </c>
      <c r="M255">
        <f>VLOOKUP($B255,'[1]Speeches w text analysis'!$A:$G,COLUMN('[1]Speeches w text analysis'!D:D),0)</f>
        <v>3511</v>
      </c>
      <c r="N255">
        <f>VLOOKUP($B255,'[1]Speeches w text analysis'!$A:$G,COLUMN('[1]Speeches w text analysis'!E:E),0)</f>
        <v>1058</v>
      </c>
      <c r="O255">
        <f>VLOOKUP($B255,'[1]Speeches w text analysis'!$A:$G,COLUMN('[1]Speeches w text analysis'!F:F),0)</f>
        <v>8726</v>
      </c>
      <c r="P255" s="3">
        <f t="shared" si="14"/>
        <v>30.008547008547009</v>
      </c>
      <c r="Q255" s="3">
        <f t="shared" si="15"/>
        <v>2.4853318142979206</v>
      </c>
      <c r="R255" t="str">
        <f>VLOOKUP($B255,'[1]Speeches w text analysis'!$A:$G,COLUMN('[1]Speeches w text analysis'!G:G),0)</f>
        <v>congress:25, people:23, government:22, country:14, year:13, american:12, business:12, made:11, democratic:10, many:9</v>
      </c>
    </row>
    <row r="256" spans="1:18" x14ac:dyDescent="0.15">
      <c r="A256">
        <v>356</v>
      </c>
      <c r="B256" t="s">
        <v>303</v>
      </c>
      <c r="C256" s="1">
        <v>14069</v>
      </c>
      <c r="D256" s="2">
        <v>1938</v>
      </c>
      <c r="E256" s="2">
        <f t="shared" si="12"/>
        <v>7</v>
      </c>
      <c r="F256" t="s">
        <v>286</v>
      </c>
      <c r="G256">
        <v>54.9</v>
      </c>
      <c r="H256">
        <v>11.7</v>
      </c>
      <c r="I256">
        <v>14.6</v>
      </c>
      <c r="K256">
        <f t="shared" si="13"/>
        <v>11.7</v>
      </c>
      <c r="L256">
        <f>VLOOKUP(B256,'[1]Speeches w text analysis'!$A:$G,COLUMN('[1]Speeches w text analysis'!C:C),0)</f>
        <v>57</v>
      </c>
      <c r="M256">
        <f>VLOOKUP($B256,'[1]Speeches w text analysis'!$A:$G,COLUMN('[1]Speeches w text analysis'!D:D),0)</f>
        <v>1411</v>
      </c>
      <c r="N256">
        <f>VLOOKUP($B256,'[1]Speeches w text analysis'!$A:$G,COLUMN('[1]Speeches w text analysis'!E:E),0)</f>
        <v>544</v>
      </c>
      <c r="O256">
        <f>VLOOKUP($B256,'[1]Speeches w text analysis'!$A:$G,COLUMN('[1]Speeches w text analysis'!F:F),0)</f>
        <v>3274</v>
      </c>
      <c r="P256" s="3">
        <f t="shared" si="14"/>
        <v>24.754385964912281</v>
      </c>
      <c r="Q256" s="3">
        <f t="shared" si="15"/>
        <v>2.3203401842664775</v>
      </c>
      <c r="R256" t="str">
        <f>VLOOKUP($B256,'[1]Speeches w text analysis'!$A:$G,COLUMN('[1]Speeches w text analysis'!G:G),0)</f>
        <v>government:16, men:11, people:10, northwest:9, new:8, always:8, women:7, help:7, security:7, today:6</v>
      </c>
    </row>
    <row r="257" spans="1:18" x14ac:dyDescent="0.15">
      <c r="A257">
        <v>357</v>
      </c>
      <c r="B257" t="s">
        <v>304</v>
      </c>
      <c r="C257" s="1">
        <v>14491</v>
      </c>
      <c r="D257" s="2">
        <v>1939</v>
      </c>
      <c r="E257" s="2">
        <f t="shared" si="12"/>
        <v>9</v>
      </c>
      <c r="F257" t="s">
        <v>286</v>
      </c>
      <c r="G257">
        <v>63.7</v>
      </c>
      <c r="H257">
        <v>10.4</v>
      </c>
      <c r="I257">
        <v>13</v>
      </c>
      <c r="K257">
        <f t="shared" si="13"/>
        <v>10.4</v>
      </c>
      <c r="L257">
        <f>VLOOKUP(B257,'[1]Speeches w text analysis'!$A:$G,COLUMN('[1]Speeches w text analysis'!C:C),0)</f>
        <v>51</v>
      </c>
      <c r="M257">
        <f>VLOOKUP($B257,'[1]Speeches w text analysis'!$A:$G,COLUMN('[1]Speeches w text analysis'!D:D),0)</f>
        <v>1242</v>
      </c>
      <c r="N257">
        <f>VLOOKUP($B257,'[1]Speeches w text analysis'!$A:$G,COLUMN('[1]Speeches w text analysis'!E:E),0)</f>
        <v>433</v>
      </c>
      <c r="O257">
        <f>VLOOKUP($B257,'[1]Speeches w text analysis'!$A:$G,COLUMN('[1]Speeches w text analysis'!F:F),0)</f>
        <v>2928</v>
      </c>
      <c r="P257" s="3">
        <f t="shared" si="14"/>
        <v>24.352941176470587</v>
      </c>
      <c r="Q257" s="3">
        <f t="shared" si="15"/>
        <v>2.3574879227053138</v>
      </c>
      <c r="R257" t="str">
        <f>VLOOKUP($B257,'[1]Speeches w text analysis'!$A:$G,COLUMN('[1]Speeches w text analysis'!G:G),0)</f>
        <v>every:13, peace:11, american:10, war:9, states:7, united:7, world:6, people:6, force:5, even:5</v>
      </c>
    </row>
    <row r="258" spans="1:18" x14ac:dyDescent="0.15">
      <c r="A258">
        <v>358</v>
      </c>
      <c r="B258" t="s">
        <v>305</v>
      </c>
      <c r="C258" s="1">
        <v>14757</v>
      </c>
      <c r="D258" s="2">
        <v>1940</v>
      </c>
      <c r="E258" s="2">
        <f t="shared" ref="E258:E321" si="16">MONTH(C258)</f>
        <v>5</v>
      </c>
      <c r="F258" t="s">
        <v>286</v>
      </c>
      <c r="G258">
        <v>65.900000000000006</v>
      </c>
      <c r="H258">
        <v>9.6</v>
      </c>
      <c r="I258">
        <v>13</v>
      </c>
      <c r="K258">
        <f t="shared" ref="K258:K321" si="17">IF(H258&lt;0,1,IF(H258&gt;21,21,H258))</f>
        <v>9.6</v>
      </c>
      <c r="L258">
        <f>VLOOKUP(B258,'[1]Speeches w text analysis'!$A:$G,COLUMN('[1]Speeches w text analysis'!C:C),0)</f>
        <v>173</v>
      </c>
      <c r="M258">
        <f>VLOOKUP($B258,'[1]Speeches w text analysis'!$A:$G,COLUMN('[1]Speeches w text analysis'!D:D),0)</f>
        <v>3828</v>
      </c>
      <c r="N258">
        <f>VLOOKUP($B258,'[1]Speeches w text analysis'!$A:$G,COLUMN('[1]Speeches w text analysis'!E:E),0)</f>
        <v>1098</v>
      </c>
      <c r="O258">
        <f>VLOOKUP($B258,'[1]Speeches w text analysis'!$A:$G,COLUMN('[1]Speeches w text analysis'!F:F),0)</f>
        <v>8868</v>
      </c>
      <c r="P258" s="3">
        <f t="shared" si="14"/>
        <v>22.127167630057805</v>
      </c>
      <c r="Q258" s="3">
        <f t="shared" si="15"/>
        <v>2.3166144200626961</v>
      </c>
      <c r="R258" t="str">
        <f>VLOOKUP($B258,'[1]Speeches w text analysis'!$A:$G,COLUMN('[1]Speeches w text analysis'!G:G),0)</f>
        <v>us:19, new:17, world:17, 1933:14, army:12, nation:12, ships:11, navy:11, american:11, many:11</v>
      </c>
    </row>
    <row r="259" spans="1:18" x14ac:dyDescent="0.15">
      <c r="A259">
        <v>359</v>
      </c>
      <c r="B259" t="s">
        <v>306</v>
      </c>
      <c r="C259" s="1">
        <v>14772</v>
      </c>
      <c r="D259" s="2">
        <v>1940</v>
      </c>
      <c r="E259" s="2">
        <f t="shared" si="16"/>
        <v>6</v>
      </c>
      <c r="F259" t="s">
        <v>286</v>
      </c>
      <c r="G259">
        <v>48.4</v>
      </c>
      <c r="H259">
        <v>14.2</v>
      </c>
      <c r="I259">
        <v>15.9</v>
      </c>
      <c r="K259">
        <f t="shared" si="17"/>
        <v>14.2</v>
      </c>
      <c r="L259">
        <f>VLOOKUP(B259,'[1]Speeches w text analysis'!$A:$G,COLUMN('[1]Speeches w text analysis'!C:C),0)</f>
        <v>63</v>
      </c>
      <c r="M259">
        <f>VLOOKUP($B259,'[1]Speeches w text analysis'!$A:$G,COLUMN('[1]Speeches w text analysis'!D:D),0)</f>
        <v>1961</v>
      </c>
      <c r="N259">
        <f>VLOOKUP($B259,'[1]Speeches w text analysis'!$A:$G,COLUMN('[1]Speeches w text analysis'!E:E),0)</f>
        <v>649</v>
      </c>
      <c r="O259">
        <f>VLOOKUP($B259,'[1]Speeches w text analysis'!$A:$G,COLUMN('[1]Speeches w text analysis'!F:F),0)</f>
        <v>4719</v>
      </c>
      <c r="P259" s="3">
        <f t="shared" ref="P259:P322" si="18">M259/L259</f>
        <v>31.126984126984127</v>
      </c>
      <c r="Q259" s="3">
        <f t="shared" ref="Q259:Q322" si="19">O259/M259</f>
        <v>2.4064252932177461</v>
      </c>
      <c r="R259" t="str">
        <f>VLOOKUP($B259,'[1]Speeches w text analysis'!$A:$G,COLUMN('[1]Speeches w text analysis'!G:G),0)</f>
        <v>government:16, would:11, states:11, people:11, united:9, nation:9, ask:9, italy:9, war:8, young:7</v>
      </c>
    </row>
    <row r="260" spans="1:18" x14ac:dyDescent="0.15">
      <c r="A260">
        <v>360</v>
      </c>
      <c r="B260" t="s">
        <v>307</v>
      </c>
      <c r="C260" s="1">
        <v>14811</v>
      </c>
      <c r="D260" s="2">
        <v>1940</v>
      </c>
      <c r="E260" s="2">
        <f t="shared" si="16"/>
        <v>7</v>
      </c>
      <c r="F260" t="s">
        <v>286</v>
      </c>
      <c r="G260">
        <v>54</v>
      </c>
      <c r="H260">
        <v>12.1</v>
      </c>
      <c r="I260">
        <v>14.6</v>
      </c>
      <c r="K260">
        <f t="shared" si="17"/>
        <v>12.1</v>
      </c>
      <c r="L260">
        <f>VLOOKUP(B260,'[1]Speeches w text analysis'!$A:$G,COLUMN('[1]Speeches w text analysis'!C:C),0)</f>
        <v>137</v>
      </c>
      <c r="M260">
        <f>VLOOKUP($B260,'[1]Speeches w text analysis'!$A:$G,COLUMN('[1]Speeches w text analysis'!D:D),0)</f>
        <v>3505</v>
      </c>
      <c r="N260">
        <f>VLOOKUP($B260,'[1]Speeches w text analysis'!$A:$G,COLUMN('[1]Speeches w text analysis'!E:E),0)</f>
        <v>1064</v>
      </c>
      <c r="O260">
        <f>VLOOKUP($B260,'[1]Speeches w text analysis'!$A:$G,COLUMN('[1]Speeches w text analysis'!F:F),0)</f>
        <v>8299</v>
      </c>
      <c r="P260" s="3">
        <f t="shared" si="18"/>
        <v>25.583941605839417</v>
      </c>
      <c r="Q260" s="3">
        <f t="shared" si="19"/>
        <v>2.3677603423680456</v>
      </c>
      <c r="R260" t="str">
        <f>VLOOKUP($B260,'[1]Speeches w text analysis'!$A:$G,COLUMN('[1]Speeches w text analysis'!G:G),0)</f>
        <v>every:14, nation:13, one:13, government:13, made:13, united:12, people:11, states:10, american:10, defense:10</v>
      </c>
    </row>
    <row r="261" spans="1:18" x14ac:dyDescent="0.15">
      <c r="A261">
        <v>361</v>
      </c>
      <c r="B261" t="s">
        <v>308</v>
      </c>
      <c r="C261" s="1">
        <v>14974</v>
      </c>
      <c r="D261" s="2">
        <v>1940</v>
      </c>
      <c r="E261" s="2">
        <f t="shared" si="16"/>
        <v>12</v>
      </c>
      <c r="F261" t="s">
        <v>286</v>
      </c>
      <c r="G261">
        <v>58.3</v>
      </c>
      <c r="H261">
        <v>10.4</v>
      </c>
      <c r="I261">
        <v>11.2</v>
      </c>
      <c r="K261">
        <f t="shared" si="17"/>
        <v>10.4</v>
      </c>
      <c r="L261">
        <f>VLOOKUP(B261,'[1]Speeches w text analysis'!$A:$G,COLUMN('[1]Speeches w text analysis'!C:C),0)</f>
        <v>190</v>
      </c>
      <c r="M261">
        <f>VLOOKUP($B261,'[1]Speeches w text analysis'!$A:$G,COLUMN('[1]Speeches w text analysis'!D:D),0)</f>
        <v>4027</v>
      </c>
      <c r="N261">
        <f>VLOOKUP($B261,'[1]Speeches w text analysis'!$A:$G,COLUMN('[1]Speeches w text analysis'!E:E),0)</f>
        <v>1111</v>
      </c>
      <c r="O261">
        <f>VLOOKUP($B261,'[1]Speeches w text analysis'!$A:$G,COLUMN('[1]Speeches w text analysis'!F:F),0)</f>
        <v>9439</v>
      </c>
      <c r="P261" s="3">
        <f t="shared" si="18"/>
        <v>21.194736842105264</v>
      </c>
      <c r="Q261" s="3">
        <f t="shared" si="19"/>
        <v>2.3439284827414948</v>
      </c>
      <c r="R261" t="str">
        <f>VLOOKUP($B261,'[1]Speeches w text analysis'!$A:$G,COLUMN('[1]Speeches w text analysis'!G:G),0)</f>
        <v>defense:19, war:18, american:16, world:16, great:15, nation:15, people:15, would:14, states:14, us:14</v>
      </c>
    </row>
    <row r="262" spans="1:18" x14ac:dyDescent="0.15">
      <c r="A262">
        <v>363</v>
      </c>
      <c r="B262" t="s">
        <v>309</v>
      </c>
      <c r="C262" s="1">
        <v>14996</v>
      </c>
      <c r="D262" s="2">
        <v>1941</v>
      </c>
      <c r="E262" s="2">
        <f t="shared" si="16"/>
        <v>1</v>
      </c>
      <c r="F262" t="s">
        <v>286</v>
      </c>
      <c r="G262">
        <v>60.4</v>
      </c>
      <c r="H262">
        <v>9.6</v>
      </c>
      <c r="I262">
        <v>11.2</v>
      </c>
      <c r="K262">
        <f t="shared" si="17"/>
        <v>9.6</v>
      </c>
      <c r="L262">
        <f>VLOOKUP(B262,'[1]Speeches w text analysis'!$A:$G,COLUMN('[1]Speeches w text analysis'!C:C),0)</f>
        <v>74</v>
      </c>
      <c r="M262">
        <f>VLOOKUP($B262,'[1]Speeches w text analysis'!$A:$G,COLUMN('[1]Speeches w text analysis'!D:D),0)</f>
        <v>1331</v>
      </c>
      <c r="N262">
        <f>VLOOKUP($B262,'[1]Speeches w text analysis'!$A:$G,COLUMN('[1]Speeches w text analysis'!E:E),0)</f>
        <v>510</v>
      </c>
      <c r="O262">
        <f>VLOOKUP($B262,'[1]Speeches w text analysis'!$A:$G,COLUMN('[1]Speeches w text analysis'!F:F),0)</f>
        <v>3081</v>
      </c>
      <c r="P262" s="3">
        <f t="shared" si="18"/>
        <v>17.986486486486488</v>
      </c>
      <c r="Q262" s="3">
        <f t="shared" si="19"/>
        <v>2.3148009015777609</v>
      </c>
      <c r="R262" t="str">
        <f>VLOOKUP($B262,'[1]Speeches w text analysis'!$A:$G,COLUMN('[1]Speeches w text analysis'!G:G),0)</f>
        <v>nation:11, know:10, democracy:9, us:8, america:7, life:7, spirit:7, people:6, freedom:6, years:5</v>
      </c>
    </row>
    <row r="263" spans="1:18" x14ac:dyDescent="0.15">
      <c r="A263">
        <v>362</v>
      </c>
      <c r="B263" t="s">
        <v>310</v>
      </c>
      <c r="C263" s="1">
        <v>14982</v>
      </c>
      <c r="D263" s="2">
        <v>1941</v>
      </c>
      <c r="E263" s="2">
        <f t="shared" si="16"/>
        <v>1</v>
      </c>
      <c r="F263" t="s">
        <v>286</v>
      </c>
      <c r="G263">
        <v>57.4</v>
      </c>
      <c r="H263">
        <v>10.8</v>
      </c>
      <c r="I263">
        <v>13</v>
      </c>
      <c r="K263">
        <f t="shared" si="17"/>
        <v>10.8</v>
      </c>
      <c r="L263">
        <f>VLOOKUP(B263,'[1]Speeches w text analysis'!$A:$G,COLUMN('[1]Speeches w text analysis'!C:C),0)</f>
        <v>149</v>
      </c>
      <c r="M263">
        <f>VLOOKUP($B263,'[1]Speeches w text analysis'!$A:$G,COLUMN('[1]Speeches w text analysis'!D:D),0)</f>
        <v>3291</v>
      </c>
      <c r="N263">
        <f>VLOOKUP($B263,'[1]Speeches w text analysis'!$A:$G,COLUMN('[1]Speeches w text analysis'!E:E),0)</f>
        <v>1038</v>
      </c>
      <c r="O263">
        <f>VLOOKUP($B263,'[1]Speeches w text analysis'!$A:$G,COLUMN('[1]Speeches w text analysis'!F:F),0)</f>
        <v>7871</v>
      </c>
      <c r="P263" s="3">
        <f t="shared" si="18"/>
        <v>22.087248322147651</v>
      </c>
      <c r="Q263" s="3">
        <f t="shared" si="19"/>
        <v>2.3916742631419021</v>
      </c>
      <c r="R263" t="str">
        <f>VLOOKUP($B263,'[1]Speeches w text analysis'!$A:$G,COLUMN('[1]Speeches w text analysis'!G:G),0)</f>
        <v>world:19, war:16, must:14, nations:14, nation:12, american:12, new:11, great:10, national:10, defense:10</v>
      </c>
    </row>
    <row r="264" spans="1:18" x14ac:dyDescent="0.15">
      <c r="A264">
        <v>364</v>
      </c>
      <c r="B264" t="s">
        <v>311</v>
      </c>
      <c r="C264" s="1">
        <v>15050</v>
      </c>
      <c r="D264" s="2">
        <v>1941</v>
      </c>
      <c r="E264" s="2">
        <f t="shared" si="16"/>
        <v>3</v>
      </c>
      <c r="F264" t="s">
        <v>286</v>
      </c>
      <c r="G264">
        <v>59.9</v>
      </c>
      <c r="H264">
        <v>9.8000000000000007</v>
      </c>
      <c r="I264">
        <v>11.2</v>
      </c>
      <c r="K264">
        <f t="shared" si="17"/>
        <v>9.8000000000000007</v>
      </c>
      <c r="L264">
        <f>VLOOKUP(B264,'[1]Speeches w text analysis'!$A:$G,COLUMN('[1]Speeches w text analysis'!C:C),0)</f>
        <v>153</v>
      </c>
      <c r="M264">
        <f>VLOOKUP($B264,'[1]Speeches w text analysis'!$A:$G,COLUMN('[1]Speeches w text analysis'!D:D),0)</f>
        <v>2974</v>
      </c>
      <c r="N264">
        <f>VLOOKUP($B264,'[1]Speeches w text analysis'!$A:$G,COLUMN('[1]Speeches w text analysis'!E:E),0)</f>
        <v>976</v>
      </c>
      <c r="O264">
        <f>VLOOKUP($B264,'[1]Speeches w text analysis'!$A:$G,COLUMN('[1]Speeches w text analysis'!F:F),0)</f>
        <v>6708</v>
      </c>
      <c r="P264" s="3">
        <f t="shared" si="18"/>
        <v>19.437908496732025</v>
      </c>
      <c r="Q264" s="3">
        <f t="shared" si="19"/>
        <v>2.2555480833893746</v>
      </c>
      <c r="R264" t="str">
        <f>VLOOKUP($B264,'[1]Speeches w text analysis'!$A:$G,COLUMN('[1]Speeches w text analysis'!G:G),0)</f>
        <v>people:17, every:15, democracy:13, one:13, world:13, us:13, men:11, nation:10, country:10, america:9</v>
      </c>
    </row>
    <row r="265" spans="1:18" x14ac:dyDescent="0.15">
      <c r="A265">
        <v>365</v>
      </c>
      <c r="B265" t="s">
        <v>312</v>
      </c>
      <c r="C265" s="1">
        <v>15123</v>
      </c>
      <c r="D265" s="2">
        <v>1941</v>
      </c>
      <c r="E265" s="2">
        <f t="shared" si="16"/>
        <v>5</v>
      </c>
      <c r="F265" t="s">
        <v>286</v>
      </c>
      <c r="G265">
        <v>57</v>
      </c>
      <c r="H265">
        <v>10.9</v>
      </c>
      <c r="I265">
        <v>13</v>
      </c>
      <c r="K265">
        <f t="shared" si="17"/>
        <v>10.9</v>
      </c>
      <c r="L265">
        <f>VLOOKUP(B265,'[1]Speeches w text analysis'!$A:$G,COLUMN('[1]Speeches w text analysis'!C:C),0)</f>
        <v>206</v>
      </c>
      <c r="M265">
        <f>VLOOKUP($B265,'[1]Speeches w text analysis'!$A:$G,COLUMN('[1]Speeches w text analysis'!D:D),0)</f>
        <v>4594</v>
      </c>
      <c r="N265">
        <f>VLOOKUP($B265,'[1]Speeches w text analysis'!$A:$G,COLUMN('[1]Speeches w text analysis'!E:E),0)</f>
        <v>1316</v>
      </c>
      <c r="O265">
        <f>VLOOKUP($B265,'[1]Speeches w text analysis'!$A:$G,COLUMN('[1]Speeches w text analysis'!F:F),0)</f>
        <v>11016</v>
      </c>
      <c r="P265" s="3">
        <f t="shared" si="18"/>
        <v>22.300970873786408</v>
      </c>
      <c r="Q265" s="3">
        <f t="shared" si="19"/>
        <v>2.3979103178058336</v>
      </c>
      <c r="R265" t="str">
        <f>VLOOKUP($B265,'[1]Speeches w text analysis'!$A:$G,COLUMN('[1]Speeches w text analysis'!G:G),0)</f>
        <v>would:36, world:30, american:26, attack:16, nazi:16, freedom:16, defense:15, britain:15, every:14, us:14</v>
      </c>
    </row>
    <row r="266" spans="1:18" x14ac:dyDescent="0.15">
      <c r="A266">
        <v>366</v>
      </c>
      <c r="B266" t="s">
        <v>313</v>
      </c>
      <c r="C266" s="1">
        <v>15230</v>
      </c>
      <c r="D266" s="2">
        <v>1941</v>
      </c>
      <c r="E266" s="2">
        <f t="shared" si="16"/>
        <v>9</v>
      </c>
      <c r="F266" t="s">
        <v>286</v>
      </c>
      <c r="G266">
        <v>58</v>
      </c>
      <c r="H266">
        <v>10.5</v>
      </c>
      <c r="I266">
        <v>13</v>
      </c>
      <c r="K266">
        <f t="shared" si="17"/>
        <v>10.5</v>
      </c>
      <c r="L266">
        <f>VLOOKUP(B266,'[1]Speeches w text analysis'!$A:$G,COLUMN('[1]Speeches w text analysis'!C:C),0)</f>
        <v>141</v>
      </c>
      <c r="M266">
        <f>VLOOKUP($B266,'[1]Speeches w text analysis'!$A:$G,COLUMN('[1]Speeches w text analysis'!D:D),0)</f>
        <v>3047</v>
      </c>
      <c r="N266">
        <f>VLOOKUP($B266,'[1]Speeches w text analysis'!$A:$G,COLUMN('[1]Speeches w text analysis'!E:E),0)</f>
        <v>875</v>
      </c>
      <c r="O266">
        <f>VLOOKUP($B266,'[1]Speeches w text analysis'!$A:$G,COLUMN('[1]Speeches w text analysis'!F:F),0)</f>
        <v>7482</v>
      </c>
      <c r="P266" s="3">
        <f t="shared" si="18"/>
        <v>21.609929078014183</v>
      </c>
      <c r="Q266" s="3">
        <f t="shared" si="19"/>
        <v>2.45553002953725</v>
      </c>
      <c r="R266" t="str">
        <f>VLOOKUP($B266,'[1]Speeches w text analysis'!$A:$G,COLUMN('[1]Speeches w text analysis'!G:G),0)</f>
        <v>american:37, states:22, united:22, attack:18, ships:14, seas:13, time:13, waters:12, clear:12, world:12</v>
      </c>
    </row>
    <row r="267" spans="1:18" x14ac:dyDescent="0.15">
      <c r="A267">
        <v>369</v>
      </c>
      <c r="B267" t="s">
        <v>314</v>
      </c>
      <c r="C267" s="1">
        <v>15321</v>
      </c>
      <c r="D267" s="2">
        <v>1941</v>
      </c>
      <c r="E267" s="2">
        <f t="shared" si="16"/>
        <v>12</v>
      </c>
      <c r="F267" t="s">
        <v>286</v>
      </c>
      <c r="G267">
        <v>53.8</v>
      </c>
      <c r="H267">
        <v>10.1</v>
      </c>
      <c r="I267">
        <v>13</v>
      </c>
      <c r="K267">
        <f t="shared" si="17"/>
        <v>10.1</v>
      </c>
      <c r="L267">
        <f>VLOOKUP(B267,'[1]Speeches w text analysis'!$A:$G,COLUMN('[1]Speeches w text analysis'!C:C),0)</f>
        <v>8</v>
      </c>
      <c r="M267">
        <f>VLOOKUP($B267,'[1]Speeches w text analysis'!$A:$G,COLUMN('[1]Speeches w text analysis'!D:D),0)</f>
        <v>139</v>
      </c>
      <c r="N267">
        <f>VLOOKUP($B267,'[1]Speeches w text analysis'!$A:$G,COLUMN('[1]Speeches w text analysis'!E:E),0)</f>
        <v>77</v>
      </c>
      <c r="O267">
        <f>VLOOKUP($B267,'[1]Speeches w text analysis'!$A:$G,COLUMN('[1]Speeches w text analysis'!F:F),0)</f>
        <v>349</v>
      </c>
      <c r="P267" s="3">
        <f t="shared" si="18"/>
        <v>17.375</v>
      </c>
      <c r="Q267" s="3">
        <f t="shared" si="19"/>
        <v>2.5107913669064748</v>
      </c>
      <c r="R267" t="str">
        <f>VLOOKUP($B267,'[1]Speeches w text analysis'!$A:$G,COLUMN('[1]Speeches w text analysis'!G:G),0)</f>
        <v>united:5, states:4, world:4, forces:3, war:3, declared:2, long:2, greater:2, congress:2, germany:2</v>
      </c>
    </row>
    <row r="268" spans="1:18" x14ac:dyDescent="0.15">
      <c r="A268">
        <v>368</v>
      </c>
      <c r="B268" t="s">
        <v>315</v>
      </c>
      <c r="C268" s="1">
        <v>15319</v>
      </c>
      <c r="D268" s="2">
        <v>1941</v>
      </c>
      <c r="E268" s="2">
        <f t="shared" si="16"/>
        <v>12</v>
      </c>
      <c r="F268" t="s">
        <v>286</v>
      </c>
      <c r="G268">
        <v>58.1</v>
      </c>
      <c r="H268">
        <v>10.5</v>
      </c>
      <c r="I268">
        <v>13</v>
      </c>
      <c r="K268">
        <f t="shared" si="17"/>
        <v>10.5</v>
      </c>
      <c r="L268">
        <f>VLOOKUP(B268,'[1]Speeches w text analysis'!$A:$G,COLUMN('[1]Speeches w text analysis'!C:C),0)</f>
        <v>140</v>
      </c>
      <c r="M268">
        <f>VLOOKUP($B268,'[1]Speeches w text analysis'!$A:$G,COLUMN('[1]Speeches w text analysis'!D:D),0)</f>
        <v>3017</v>
      </c>
      <c r="N268">
        <f>VLOOKUP($B268,'[1]Speeches w text analysis'!$A:$G,COLUMN('[1]Speeches w text analysis'!E:E),0)</f>
        <v>932</v>
      </c>
      <c r="O268">
        <f>VLOOKUP($B268,'[1]Speeches w text analysis'!$A:$G,COLUMN('[1]Speeches w text analysis'!F:F),0)</f>
        <v>7048</v>
      </c>
      <c r="P268" s="3">
        <f t="shared" si="18"/>
        <v>21.55</v>
      </c>
      <c r="Q268" s="3">
        <f t="shared" si="19"/>
        <v>2.3360954590652967</v>
      </c>
      <c r="R268" t="str">
        <f>VLOOKUP($B268,'[1]Speeches w text analysis'!$A:$G,COLUMN('[1]Speeches w text analysis'!G:G),0)</f>
        <v>war:19, us:19, must:16, without:15, japan:14, every:13, people:11, warning:11, states:10, united:10</v>
      </c>
    </row>
    <row r="269" spans="1:18" x14ac:dyDescent="0.15">
      <c r="A269">
        <v>367</v>
      </c>
      <c r="B269" t="s">
        <v>316</v>
      </c>
      <c r="C269" s="1">
        <v>15318</v>
      </c>
      <c r="D269" s="2">
        <v>1941</v>
      </c>
      <c r="E269" s="2">
        <f t="shared" si="16"/>
        <v>12</v>
      </c>
      <c r="F269" t="s">
        <v>286</v>
      </c>
      <c r="G269">
        <v>51.4</v>
      </c>
      <c r="H269">
        <v>11</v>
      </c>
      <c r="I269">
        <v>14.6</v>
      </c>
      <c r="K269">
        <f t="shared" si="17"/>
        <v>11</v>
      </c>
      <c r="L269">
        <f>VLOOKUP(B269,'[1]Speeches w text analysis'!$A:$G,COLUMN('[1]Speeches w text analysis'!C:C),0)</f>
        <v>26</v>
      </c>
      <c r="M269">
        <f>VLOOKUP($B269,'[1]Speeches w text analysis'!$A:$G,COLUMN('[1]Speeches w text analysis'!D:D),0)</f>
        <v>514</v>
      </c>
      <c r="N269">
        <f>VLOOKUP($B269,'[1]Speeches w text analysis'!$A:$G,COLUMN('[1]Speeches w text analysis'!E:E),0)</f>
        <v>258</v>
      </c>
      <c r="O269">
        <f>VLOOKUP($B269,'[1]Speeches w text analysis'!$A:$G,COLUMN('[1]Speeches w text analysis'!F:F),0)</f>
        <v>1328</v>
      </c>
      <c r="P269" s="3">
        <f t="shared" si="18"/>
        <v>19.76923076923077</v>
      </c>
      <c r="Q269" s="3">
        <f t="shared" si="19"/>
        <v>2.5836575875486383</v>
      </c>
      <c r="R269" t="str">
        <f>VLOOKUP($B269,'[1]Speeches w text analysis'!$A:$G,COLUMN('[1]Speeches w text analysis'!G:G),0)</f>
        <v>japanese:10, american:6, attacked:6, states:6, united:6, japan:5, attack:5, forces:5, night:4, people:4</v>
      </c>
    </row>
    <row r="270" spans="1:18" x14ac:dyDescent="0.15">
      <c r="A270">
        <v>370</v>
      </c>
      <c r="B270" t="s">
        <v>317</v>
      </c>
      <c r="C270" s="1">
        <v>15395</v>
      </c>
      <c r="D270" s="2">
        <v>1942</v>
      </c>
      <c r="E270" s="2">
        <f t="shared" si="16"/>
        <v>2</v>
      </c>
      <c r="F270" t="s">
        <v>286</v>
      </c>
      <c r="G270">
        <v>55.2</v>
      </c>
      <c r="H270">
        <v>11.6</v>
      </c>
      <c r="I270">
        <v>13</v>
      </c>
      <c r="K270">
        <f t="shared" si="17"/>
        <v>11.6</v>
      </c>
      <c r="L270">
        <f>VLOOKUP(B270,'[1]Speeches w text analysis'!$A:$G,COLUMN('[1]Speeches w text analysis'!C:C),0)</f>
        <v>181</v>
      </c>
      <c r="M270">
        <f>VLOOKUP($B270,'[1]Speeches w text analysis'!$A:$G,COLUMN('[1]Speeches w text analysis'!D:D),0)</f>
        <v>4276</v>
      </c>
      <c r="N270">
        <f>VLOOKUP($B270,'[1]Speeches w text analysis'!$A:$G,COLUMN('[1]Speeches w text analysis'!E:E),0)</f>
        <v>1188</v>
      </c>
      <c r="O270">
        <f>VLOOKUP($B270,'[1]Speeches w text analysis'!$A:$G,COLUMN('[1]Speeches w text analysis'!F:F),0)</f>
        <v>9911</v>
      </c>
      <c r="P270" s="3">
        <f t="shared" si="18"/>
        <v>23.624309392265193</v>
      </c>
      <c r="Q270" s="3">
        <f t="shared" si="19"/>
        <v>2.3178203928905519</v>
      </c>
      <c r="R270" t="str">
        <f>VLOOKUP($B270,'[1]Speeches w text analysis'!$A:$G,COLUMN('[1]Speeches w text analysis'!G:G),0)</f>
        <v>–:56, japanese:19, us:19, americans:17, men:16, people:16, war:16, every:15, united:14, planes:14</v>
      </c>
    </row>
    <row r="271" spans="1:18" x14ac:dyDescent="0.15">
      <c r="A271">
        <v>371</v>
      </c>
      <c r="B271" t="s">
        <v>318</v>
      </c>
      <c r="C271" s="1">
        <v>15459</v>
      </c>
      <c r="D271" s="2">
        <v>1942</v>
      </c>
      <c r="E271" s="2">
        <f t="shared" si="16"/>
        <v>4</v>
      </c>
      <c r="F271" t="s">
        <v>286</v>
      </c>
      <c r="G271">
        <v>59.6</v>
      </c>
      <c r="H271">
        <v>9.9</v>
      </c>
      <c r="I271">
        <v>11.2</v>
      </c>
      <c r="K271">
        <f t="shared" si="17"/>
        <v>9.9</v>
      </c>
      <c r="L271">
        <f>VLOOKUP(B271,'[1]Speeches w text analysis'!$A:$G,COLUMN('[1]Speeches w text analysis'!C:C),0)</f>
        <v>189</v>
      </c>
      <c r="M271">
        <f>VLOOKUP($B271,'[1]Speeches w text analysis'!$A:$G,COLUMN('[1]Speeches w text analysis'!D:D),0)</f>
        <v>3838</v>
      </c>
      <c r="N271">
        <f>VLOOKUP($B271,'[1]Speeches w text analysis'!$A:$G,COLUMN('[1]Speeches w text analysis'!E:E),0)</f>
        <v>1162</v>
      </c>
      <c r="O271">
        <f>VLOOKUP($B271,'[1]Speeches w text analysis'!$A:$G,COLUMN('[1]Speeches w text analysis'!F:F),0)</f>
        <v>8878</v>
      </c>
      <c r="P271" s="3">
        <f t="shared" si="18"/>
        <v>20.306878306878307</v>
      </c>
      <c r="Q271" s="3">
        <f t="shared" si="19"/>
        <v>2.3131839499739448</v>
      </c>
      <c r="R271" t="str">
        <f>VLOOKUP($B271,'[1]Speeches w text analysis'!$A:$G,COLUMN('[1]Speeches w text analysis'!G:G),0)</f>
        <v>war:29, one:23, japanese:17, must:16, american:16, men:16, people:14, every:13, great:13, united:11</v>
      </c>
    </row>
    <row r="272" spans="1:18" x14ac:dyDescent="0.15">
      <c r="A272">
        <v>372</v>
      </c>
      <c r="B272" t="s">
        <v>319</v>
      </c>
      <c r="C272" s="1">
        <v>15591</v>
      </c>
      <c r="D272" s="2">
        <v>1942</v>
      </c>
      <c r="E272" s="2">
        <f t="shared" si="16"/>
        <v>9</v>
      </c>
      <c r="F272" t="s">
        <v>286</v>
      </c>
      <c r="G272">
        <v>67.3</v>
      </c>
      <c r="H272">
        <v>9</v>
      </c>
      <c r="I272">
        <v>11.2</v>
      </c>
      <c r="K272">
        <f t="shared" si="17"/>
        <v>9</v>
      </c>
      <c r="L272">
        <f>VLOOKUP(B272,'[1]Speeches w text analysis'!$A:$G,COLUMN('[1]Speeches w text analysis'!C:C),0)</f>
        <v>152</v>
      </c>
      <c r="M272">
        <f>VLOOKUP($B272,'[1]Speeches w text analysis'!$A:$G,COLUMN('[1]Speeches w text analysis'!D:D),0)</f>
        <v>3168</v>
      </c>
      <c r="N272">
        <f>VLOOKUP($B272,'[1]Speeches w text analysis'!$A:$G,COLUMN('[1]Speeches w text analysis'!E:E),0)</f>
        <v>921</v>
      </c>
      <c r="O272">
        <f>VLOOKUP($B272,'[1]Speeches w text analysis'!$A:$G,COLUMN('[1]Speeches w text analysis'!F:F),0)</f>
        <v>7205</v>
      </c>
      <c r="P272" s="3">
        <f t="shared" si="18"/>
        <v>20.842105263157894</v>
      </c>
      <c r="Q272" s="3">
        <f t="shared" si="19"/>
        <v>2.2743055555555554</v>
      </c>
      <c r="R272" t="str">
        <f>VLOOKUP($B272,'[1]Speeches w text analysis'!$A:$G,COLUMN('[1]Speeches w text analysis'!G:G),0)</f>
        <v>war:24, cost:18, prices:18, farm:17, congress:17, living:13, one:13, powers:13, must:12, people:12</v>
      </c>
    </row>
    <row r="273" spans="1:18" x14ac:dyDescent="0.15">
      <c r="A273">
        <v>373</v>
      </c>
      <c r="B273" t="s">
        <v>320</v>
      </c>
      <c r="C273" s="1">
        <v>15626</v>
      </c>
      <c r="D273" s="2">
        <v>1942</v>
      </c>
      <c r="E273" s="2">
        <f t="shared" si="16"/>
        <v>10</v>
      </c>
      <c r="F273" t="s">
        <v>286</v>
      </c>
      <c r="G273">
        <v>56.7</v>
      </c>
      <c r="H273">
        <v>11</v>
      </c>
      <c r="I273">
        <v>13</v>
      </c>
      <c r="K273">
        <f t="shared" si="17"/>
        <v>11</v>
      </c>
      <c r="L273">
        <f>VLOOKUP(B273,'[1]Speeches w text analysis'!$A:$G,COLUMN('[1]Speeches w text analysis'!C:C),0)</f>
        <v>149</v>
      </c>
      <c r="M273">
        <f>VLOOKUP($B273,'[1]Speeches w text analysis'!$A:$G,COLUMN('[1]Speeches w text analysis'!D:D),0)</f>
        <v>3469</v>
      </c>
      <c r="N273">
        <f>VLOOKUP($B273,'[1]Speeches w text analysis'!$A:$G,COLUMN('[1]Speeches w text analysis'!E:E),0)</f>
        <v>1049</v>
      </c>
      <c r="O273">
        <f>VLOOKUP($B273,'[1]Speeches w text analysis'!$A:$G,COLUMN('[1]Speeches w text analysis'!F:F),0)</f>
        <v>8175</v>
      </c>
      <c r="P273" s="3">
        <f t="shared" si="18"/>
        <v>23.281879194630871</v>
      </c>
      <c r="Q273" s="3">
        <f t="shared" si="19"/>
        <v>2.3565869126549437</v>
      </c>
      <c r="R273" t="str">
        <f>VLOOKUP($B273,'[1]Speeches w text analysis'!$A:$G,COLUMN('[1]Speeches w text analysis'!G:G),0)</f>
        <v>war:30, people:19, men:17, every:14, work:14, united:14, one:12, many:11, us:11, nations:10</v>
      </c>
    </row>
    <row r="274" spans="1:18" x14ac:dyDescent="0.15">
      <c r="A274">
        <v>374</v>
      </c>
      <c r="B274" t="s">
        <v>321</v>
      </c>
      <c r="C274" s="1">
        <v>15713</v>
      </c>
      <c r="D274" s="2">
        <v>1943</v>
      </c>
      <c r="E274" s="2">
        <f t="shared" si="16"/>
        <v>1</v>
      </c>
      <c r="F274" t="s">
        <v>286</v>
      </c>
      <c r="G274">
        <v>56.7</v>
      </c>
      <c r="H274">
        <v>11</v>
      </c>
      <c r="I274">
        <v>13</v>
      </c>
      <c r="K274">
        <f t="shared" si="17"/>
        <v>11</v>
      </c>
      <c r="L274">
        <f>VLOOKUP(B274,'[1]Speeches w text analysis'!$A:$G,COLUMN('[1]Speeches w text analysis'!C:C),0)</f>
        <v>201</v>
      </c>
      <c r="M274">
        <f>VLOOKUP($B274,'[1]Speeches w text analysis'!$A:$G,COLUMN('[1]Speeches w text analysis'!D:D),0)</f>
        <v>4544</v>
      </c>
      <c r="N274">
        <f>VLOOKUP($B274,'[1]Speeches w text analysis'!$A:$G,COLUMN('[1]Speeches w text analysis'!E:E),0)</f>
        <v>1322</v>
      </c>
      <c r="O274">
        <f>VLOOKUP($B274,'[1]Speeches w text analysis'!$A:$G,COLUMN('[1]Speeches w text analysis'!F:F),0)</f>
        <v>10426</v>
      </c>
      <c r="P274" s="3">
        <f t="shared" si="18"/>
        <v>22.606965174129353</v>
      </c>
      <c r="Q274" s="3">
        <f t="shared" si="19"/>
        <v>2.2944542253521125</v>
      </c>
      <c r="R274" t="str">
        <f>VLOOKUP($B274,'[1]Speeches w text analysis'!$A:$G,COLUMN('[1]Speeches w text analysis'!G:G),0)</f>
        <v>war:45, production:21, world:19, year:18, united:15, people:14, great:13, must:13, 1942:12, nation:12</v>
      </c>
    </row>
    <row r="275" spans="1:18" x14ac:dyDescent="0.15">
      <c r="A275">
        <v>375</v>
      </c>
      <c r="B275" t="s">
        <v>322</v>
      </c>
      <c r="C275" s="1">
        <v>15828</v>
      </c>
      <c r="D275" s="2">
        <v>1943</v>
      </c>
      <c r="E275" s="2">
        <f t="shared" si="16"/>
        <v>5</v>
      </c>
      <c r="F275" t="s">
        <v>286</v>
      </c>
      <c r="G275">
        <v>68.400000000000006</v>
      </c>
      <c r="H275">
        <v>8.6</v>
      </c>
      <c r="I275">
        <v>11.2</v>
      </c>
      <c r="K275">
        <f t="shared" si="17"/>
        <v>8.6</v>
      </c>
      <c r="L275">
        <f>VLOOKUP(B275,'[1]Speeches w text analysis'!$A:$G,COLUMN('[1]Speeches w text analysis'!C:C),0)</f>
        <v>125</v>
      </c>
      <c r="M275">
        <f>VLOOKUP($B275,'[1]Speeches w text analysis'!$A:$G,COLUMN('[1]Speeches w text analysis'!D:D),0)</f>
        <v>2460</v>
      </c>
      <c r="N275">
        <f>VLOOKUP($B275,'[1]Speeches w text analysis'!$A:$G,COLUMN('[1]Speeches w text analysis'!E:E),0)</f>
        <v>757</v>
      </c>
      <c r="O275">
        <f>VLOOKUP($B275,'[1]Speeches w text analysis'!$A:$G,COLUMN('[1]Speeches w text analysis'!F:F),0)</f>
        <v>5809</v>
      </c>
      <c r="P275" s="3">
        <f t="shared" si="18"/>
        <v>19.68</v>
      </c>
      <c r="Q275" s="3">
        <f t="shared" si="19"/>
        <v>2.3613821138211382</v>
      </c>
      <c r="R275" t="str">
        <f>VLOOKUP($B275,'[1]Speeches w text analysis'!$A:$G,COLUMN('[1]Speeches w text analysis'!G:G),0)</f>
        <v>coal:28, war:25, miners:17, labor:12, government:12, united:11, workers:11, board:11, men:10, miner:10</v>
      </c>
    </row>
    <row r="276" spans="1:18" x14ac:dyDescent="0.15">
      <c r="A276">
        <v>376</v>
      </c>
      <c r="B276" t="s">
        <v>323</v>
      </c>
      <c r="C276" s="1">
        <v>15915</v>
      </c>
      <c r="D276" s="2">
        <v>1943</v>
      </c>
      <c r="E276" s="2">
        <f t="shared" si="16"/>
        <v>7</v>
      </c>
      <c r="F276" t="s">
        <v>286</v>
      </c>
      <c r="G276">
        <v>56.5</v>
      </c>
      <c r="H276">
        <v>11.1</v>
      </c>
      <c r="I276">
        <v>13</v>
      </c>
      <c r="K276">
        <f t="shared" si="17"/>
        <v>11.1</v>
      </c>
      <c r="L276">
        <f>VLOOKUP(B276,'[1]Speeches w text analysis'!$A:$G,COLUMN('[1]Speeches w text analysis'!C:C),0)</f>
        <v>154</v>
      </c>
      <c r="M276">
        <f>VLOOKUP($B276,'[1]Speeches w text analysis'!$A:$G,COLUMN('[1]Speeches w text analysis'!D:D),0)</f>
        <v>3447</v>
      </c>
      <c r="N276">
        <f>VLOOKUP($B276,'[1]Speeches w text analysis'!$A:$G,COLUMN('[1]Speeches w text analysis'!E:E),0)</f>
        <v>1070</v>
      </c>
      <c r="O276">
        <f>VLOOKUP($B276,'[1]Speeches w text analysis'!$A:$G,COLUMN('[1]Speeches w text analysis'!F:F),0)</f>
        <v>8058</v>
      </c>
      <c r="P276" s="3">
        <f t="shared" si="18"/>
        <v>22.383116883116884</v>
      </c>
      <c r="Q276" s="3">
        <f t="shared" si="19"/>
        <v>2.337684943429069</v>
      </c>
      <c r="R276" t="str">
        <f>VLOOKUP($B276,'[1]Speeches w text analysis'!$A:$G,COLUMN('[1]Speeches w text analysis'!G:G),0)</f>
        <v>war:24, people:16, every:14, forces:14, home:14, time:14, sicily:13, must:11, armed:10, american:10</v>
      </c>
    </row>
    <row r="277" spans="1:18" x14ac:dyDescent="0.15">
      <c r="A277">
        <v>377</v>
      </c>
      <c r="B277" t="s">
        <v>324</v>
      </c>
      <c r="C277" s="1">
        <v>15957</v>
      </c>
      <c r="D277" s="2">
        <v>1943</v>
      </c>
      <c r="E277" s="2">
        <f t="shared" si="16"/>
        <v>9</v>
      </c>
      <c r="F277" t="s">
        <v>286</v>
      </c>
      <c r="G277">
        <v>66.7</v>
      </c>
      <c r="H277">
        <v>9.3000000000000007</v>
      </c>
      <c r="I277">
        <v>11.2</v>
      </c>
      <c r="K277">
        <f t="shared" si="17"/>
        <v>9.3000000000000007</v>
      </c>
      <c r="L277">
        <f>VLOOKUP(B277,'[1]Speeches w text analysis'!$A:$G,COLUMN('[1]Speeches w text analysis'!C:C),0)</f>
        <v>68</v>
      </c>
      <c r="M277">
        <f>VLOOKUP($B277,'[1]Speeches w text analysis'!$A:$G,COLUMN('[1]Speeches w text analysis'!D:D),0)</f>
        <v>1460</v>
      </c>
      <c r="N277">
        <f>VLOOKUP($B277,'[1]Speeches w text analysis'!$A:$G,COLUMN('[1]Speeches w text analysis'!E:E),0)</f>
        <v>512</v>
      </c>
      <c r="O277">
        <f>VLOOKUP($B277,'[1]Speeches w text analysis'!$A:$G,COLUMN('[1]Speeches w text analysis'!F:F),0)</f>
        <v>3285</v>
      </c>
      <c r="P277" s="3">
        <f t="shared" si="18"/>
        <v>21.470588235294116</v>
      </c>
      <c r="Q277" s="3">
        <f t="shared" si="19"/>
        <v>2.25</v>
      </c>
      <c r="R277" t="str">
        <f>VLOOKUP($B277,'[1]Speeches w text analysis'!$A:$G,COLUMN('[1]Speeches w text analysis'!G:G),0)</f>
        <v>war:21, money:9, every:8, know:8, people:8, must:7, victory:5, american:5, drive:5, last:5</v>
      </c>
    </row>
    <row r="278" spans="1:18" x14ac:dyDescent="0.15">
      <c r="A278">
        <v>379</v>
      </c>
      <c r="B278" t="s">
        <v>325</v>
      </c>
      <c r="C278" s="1">
        <v>16064</v>
      </c>
      <c r="D278" s="2">
        <v>1943</v>
      </c>
      <c r="E278" s="2">
        <f t="shared" si="16"/>
        <v>12</v>
      </c>
      <c r="F278" t="s">
        <v>286</v>
      </c>
      <c r="G278">
        <v>55.2</v>
      </c>
      <c r="H278">
        <v>11.6</v>
      </c>
      <c r="I278">
        <v>13</v>
      </c>
      <c r="K278">
        <f t="shared" si="17"/>
        <v>11.6</v>
      </c>
      <c r="L278">
        <f>VLOOKUP(B278,'[1]Speeches w text analysis'!$A:$G,COLUMN('[1]Speeches w text analysis'!C:C),0)</f>
        <v>134</v>
      </c>
      <c r="M278">
        <f>VLOOKUP($B278,'[1]Speeches w text analysis'!$A:$G,COLUMN('[1]Speeches w text analysis'!D:D),0)</f>
        <v>3372</v>
      </c>
      <c r="N278">
        <f>VLOOKUP($B278,'[1]Speeches w text analysis'!$A:$G,COLUMN('[1]Speeches w text analysis'!E:E),0)</f>
        <v>994</v>
      </c>
      <c r="O278">
        <f>VLOOKUP($B278,'[1]Speeches w text analysis'!$A:$G,COLUMN('[1]Speeches w text analysis'!F:F),0)</f>
        <v>7727</v>
      </c>
      <c r="P278" s="3">
        <f t="shared" si="18"/>
        <v>25.164179104477611</v>
      </c>
      <c r="Q278" s="3">
        <f t="shared" si="19"/>
        <v>2.2915183867141162</v>
      </c>
      <c r="R278" t="str">
        <f>VLOOKUP($B278,'[1]Speeches w text analysis'!$A:$G,COLUMN('[1]Speeches w text analysis'!G:G),0)</f>
        <v>world:18, peace:17, war:16, great:14, today:12, american:12, men:11, military:11, forces:11, people:11</v>
      </c>
    </row>
    <row r="279" spans="1:18" x14ac:dyDescent="0.15">
      <c r="A279">
        <v>378</v>
      </c>
      <c r="B279" t="s">
        <v>326</v>
      </c>
      <c r="C279" s="1">
        <v>16041</v>
      </c>
      <c r="D279" s="2">
        <v>1943</v>
      </c>
      <c r="E279" s="2">
        <f t="shared" si="16"/>
        <v>12</v>
      </c>
      <c r="F279" t="s">
        <v>286</v>
      </c>
      <c r="G279">
        <v>59.2</v>
      </c>
      <c r="H279">
        <v>10.1</v>
      </c>
      <c r="I279">
        <v>13</v>
      </c>
      <c r="K279">
        <f t="shared" si="17"/>
        <v>10.1</v>
      </c>
      <c r="L279">
        <f>VLOOKUP(B279,'[1]Speeches w text analysis'!$A:$G,COLUMN('[1]Speeches w text analysis'!C:C),0)</f>
        <v>17</v>
      </c>
      <c r="M279">
        <f>VLOOKUP($B279,'[1]Speeches w text analysis'!$A:$G,COLUMN('[1]Speeches w text analysis'!D:D),0)</f>
        <v>347</v>
      </c>
      <c r="N279">
        <f>VLOOKUP($B279,'[1]Speeches w text analysis'!$A:$G,COLUMN('[1]Speeches w text analysis'!E:E),0)</f>
        <v>184</v>
      </c>
      <c r="O279">
        <f>VLOOKUP($B279,'[1]Speeches w text analysis'!$A:$G,COLUMN('[1]Speeches w text analysis'!F:F),0)</f>
        <v>812</v>
      </c>
      <c r="P279" s="3">
        <f t="shared" si="18"/>
        <v>20.411764705882351</v>
      </c>
      <c r="Q279" s="3">
        <f t="shared" si="19"/>
        <v>2.3400576368876083</v>
      </c>
      <c r="R279" t="str">
        <f>VLOOKUP($B279,'[1]Speeches w text analysis'!$A:$G,COLUMN('[1]Speeches w text analysis'!G:G),0)</f>
        <v>nations:4, peoples:4, world:3, war:3, peace:3, german:2, signed:2, common:2, tyranny:2, reached:2</v>
      </c>
    </row>
    <row r="280" spans="1:18" x14ac:dyDescent="0.15">
      <c r="A280">
        <v>380</v>
      </c>
      <c r="B280" t="s">
        <v>327</v>
      </c>
      <c r="C280" s="1">
        <v>16082</v>
      </c>
      <c r="D280" s="2">
        <v>1944</v>
      </c>
      <c r="E280" s="2">
        <f t="shared" si="16"/>
        <v>1</v>
      </c>
      <c r="F280" t="s">
        <v>286</v>
      </c>
      <c r="G280">
        <v>56.8</v>
      </c>
      <c r="H280">
        <v>11</v>
      </c>
      <c r="I280">
        <v>13</v>
      </c>
      <c r="K280">
        <f t="shared" si="17"/>
        <v>11</v>
      </c>
      <c r="L280">
        <f>VLOOKUP(B280,'[1]Speeches w text analysis'!$A:$G,COLUMN('[1]Speeches w text analysis'!C:C),0)</f>
        <v>152</v>
      </c>
      <c r="M280">
        <f>VLOOKUP($B280,'[1]Speeches w text analysis'!$A:$G,COLUMN('[1]Speeches w text analysis'!D:D),0)</f>
        <v>3401</v>
      </c>
      <c r="N280">
        <f>VLOOKUP($B280,'[1]Speeches w text analysis'!$A:$G,COLUMN('[1]Speeches w text analysis'!E:E),0)</f>
        <v>1063</v>
      </c>
      <c r="O280">
        <f>VLOOKUP($B280,'[1]Speeches w text analysis'!$A:$G,COLUMN('[1]Speeches w text analysis'!F:F),0)</f>
        <v>8005</v>
      </c>
      <c r="P280" s="3">
        <f t="shared" si="18"/>
        <v>22.375</v>
      </c>
      <c r="Q280" s="3">
        <f t="shared" si="19"/>
        <v>2.3537194942663922</v>
      </c>
      <c r="R280" t="str">
        <f>VLOOKUP($B280,'[1]Speeches w text analysis'!$A:$G,COLUMN('[1]Speeches w text analysis'!G:G),0)</f>
        <v>war:33, nation:16, people:14, service:13, congress:13, men:12, national:12, right:12, american:11, time:10</v>
      </c>
    </row>
    <row r="281" spans="1:18" x14ac:dyDescent="0.15">
      <c r="A281">
        <v>382</v>
      </c>
      <c r="B281" t="s">
        <v>328</v>
      </c>
      <c r="C281" s="1">
        <v>16235</v>
      </c>
      <c r="D281" s="2">
        <v>1944</v>
      </c>
      <c r="E281" s="2">
        <f t="shared" si="16"/>
        <v>6</v>
      </c>
      <c r="F281" t="s">
        <v>286</v>
      </c>
      <c r="G281">
        <v>67.099999999999994</v>
      </c>
      <c r="H281">
        <v>9.1</v>
      </c>
      <c r="I281">
        <v>11.2</v>
      </c>
      <c r="K281">
        <f t="shared" si="17"/>
        <v>9.1</v>
      </c>
      <c r="L281">
        <f>VLOOKUP(B281,'[1]Speeches w text analysis'!$A:$G,COLUMN('[1]Speeches w text analysis'!C:C),0)</f>
        <v>78</v>
      </c>
      <c r="M281">
        <f>VLOOKUP($B281,'[1]Speeches w text analysis'!$A:$G,COLUMN('[1]Speeches w text analysis'!D:D),0)</f>
        <v>1637</v>
      </c>
      <c r="N281">
        <f>VLOOKUP($B281,'[1]Speeches w text analysis'!$A:$G,COLUMN('[1]Speeches w text analysis'!E:E),0)</f>
        <v>605</v>
      </c>
      <c r="O281">
        <f>VLOOKUP($B281,'[1]Speeches w text analysis'!$A:$G,COLUMN('[1]Speeches w text analysis'!F:F),0)</f>
        <v>3717</v>
      </c>
      <c r="P281" s="3">
        <f t="shared" si="18"/>
        <v>20.987179487179485</v>
      </c>
      <c r="Q281" s="3">
        <f t="shared" si="19"/>
        <v>2.2706169822846669</v>
      </c>
      <c r="R281" t="str">
        <f>VLOOKUP($B281,'[1]Speeches w text analysis'!$A:$G,COLUMN('[1]Speeches w text analysis'!G:G),0)</f>
        <v>war:19, forces:10, bonds:8, air:8, us:8, men:6, still:6, german:6, thousands:6, bought:6</v>
      </c>
    </row>
    <row r="282" spans="1:18" x14ac:dyDescent="0.15">
      <c r="A282">
        <v>381</v>
      </c>
      <c r="B282" t="s">
        <v>329</v>
      </c>
      <c r="C282" s="1">
        <v>16228</v>
      </c>
      <c r="D282" s="2">
        <v>1944</v>
      </c>
      <c r="E282" s="2">
        <f t="shared" si="16"/>
        <v>6</v>
      </c>
      <c r="F282" t="s">
        <v>286</v>
      </c>
      <c r="G282">
        <v>58</v>
      </c>
      <c r="H282">
        <v>10.5</v>
      </c>
      <c r="I282">
        <v>13</v>
      </c>
      <c r="K282">
        <f t="shared" si="17"/>
        <v>10.5</v>
      </c>
      <c r="L282">
        <f>VLOOKUP(B282,'[1]Speeches w text analysis'!$A:$G,COLUMN('[1]Speeches w text analysis'!C:C),0)</f>
        <v>77</v>
      </c>
      <c r="M282">
        <f>VLOOKUP($B282,'[1]Speeches w text analysis'!$A:$G,COLUMN('[1]Speeches w text analysis'!D:D),0)</f>
        <v>1662</v>
      </c>
      <c r="N282">
        <f>VLOOKUP($B282,'[1]Speeches w text analysis'!$A:$G,COLUMN('[1]Speeches w text analysis'!E:E),0)</f>
        <v>619</v>
      </c>
      <c r="O282">
        <f>VLOOKUP($B282,'[1]Speeches w text analysis'!$A:$G,COLUMN('[1]Speeches w text analysis'!F:F),0)</f>
        <v>3886</v>
      </c>
      <c r="P282" s="3">
        <f t="shared" si="18"/>
        <v>21.584415584415584</v>
      </c>
      <c r="Q282" s="3">
        <f t="shared" si="19"/>
        <v>2.3381468110709989</v>
      </c>
      <c r="R282" t="str">
        <f>VLOOKUP($B282,'[1]Speeches w text analysis'!$A:$G,COLUMN('[1]Speeches w text analysis'!G:G),0)</f>
        <v>rome:23, great:11, italy:9, people:9, american:8, italian:8, italians:6, armies:6, many:6, whole:6</v>
      </c>
    </row>
    <row r="283" spans="1:18" x14ac:dyDescent="0.15">
      <c r="A283">
        <v>383</v>
      </c>
      <c r="B283" t="s">
        <v>330</v>
      </c>
      <c r="C283" s="1">
        <v>16273</v>
      </c>
      <c r="D283" s="2">
        <v>1944</v>
      </c>
      <c r="E283" s="2">
        <f t="shared" si="16"/>
        <v>7</v>
      </c>
      <c r="F283" t="s">
        <v>286</v>
      </c>
      <c r="G283">
        <v>54.1</v>
      </c>
      <c r="H283">
        <v>12</v>
      </c>
      <c r="I283">
        <v>13</v>
      </c>
      <c r="K283">
        <f t="shared" si="17"/>
        <v>12</v>
      </c>
      <c r="L283">
        <f>VLOOKUP(B283,'[1]Speeches w text analysis'!$A:$G,COLUMN('[1]Speeches w text analysis'!C:C),0)</f>
        <v>70</v>
      </c>
      <c r="M283">
        <f>VLOOKUP($B283,'[1]Speeches w text analysis'!$A:$G,COLUMN('[1]Speeches w text analysis'!D:D),0)</f>
        <v>1732</v>
      </c>
      <c r="N283">
        <f>VLOOKUP($B283,'[1]Speeches w text analysis'!$A:$G,COLUMN('[1]Speeches w text analysis'!E:E),0)</f>
        <v>661</v>
      </c>
      <c r="O283">
        <f>VLOOKUP($B283,'[1]Speeches w text analysis'!$A:$G,COLUMN('[1]Speeches w text analysis'!F:F),0)</f>
        <v>3998</v>
      </c>
      <c r="P283" s="3">
        <f t="shared" si="18"/>
        <v>24.742857142857144</v>
      </c>
      <c r="Q283" s="3">
        <f t="shared" si="19"/>
        <v>2.3083140877598152</v>
      </c>
      <c r="R283" t="str">
        <f>VLOOKUP($B283,'[1]Speeches w text analysis'!$A:$G,COLUMN('[1]Speeches w text analysis'!G:G),0)</f>
        <v>people:13, war:13, world:10, decide:8, part:8, international:8, united:7, record:7, states:6, nations:6</v>
      </c>
    </row>
    <row r="284" spans="1:18" x14ac:dyDescent="0.15">
      <c r="A284">
        <v>384</v>
      </c>
      <c r="B284" t="s">
        <v>331</v>
      </c>
      <c r="C284" s="1">
        <v>16457</v>
      </c>
      <c r="D284" s="2">
        <v>1945</v>
      </c>
      <c r="E284" s="2">
        <f t="shared" si="16"/>
        <v>1</v>
      </c>
      <c r="F284" t="s">
        <v>286</v>
      </c>
      <c r="G284">
        <v>67.900000000000006</v>
      </c>
      <c r="H284">
        <v>8.8000000000000007</v>
      </c>
      <c r="I284">
        <v>11.2</v>
      </c>
      <c r="K284">
        <f t="shared" si="17"/>
        <v>8.8000000000000007</v>
      </c>
      <c r="L284">
        <f>VLOOKUP(B284,'[1]Speeches w text analysis'!$A:$G,COLUMN('[1]Speeches w text analysis'!C:C),0)</f>
        <v>26</v>
      </c>
      <c r="M284">
        <f>VLOOKUP($B284,'[1]Speeches w text analysis'!$A:$G,COLUMN('[1]Speeches w text analysis'!D:D),0)</f>
        <v>546</v>
      </c>
      <c r="N284">
        <f>VLOOKUP($B284,'[1]Speeches w text analysis'!$A:$G,COLUMN('[1]Speeches w text analysis'!E:E),0)</f>
        <v>262</v>
      </c>
      <c r="O284">
        <f>VLOOKUP($B284,'[1]Speeches w text analysis'!$A:$G,COLUMN('[1]Speeches w text analysis'!F:F),0)</f>
        <v>1134</v>
      </c>
      <c r="P284" s="3">
        <f t="shared" si="18"/>
        <v>21</v>
      </c>
      <c r="Q284" s="3">
        <f t="shared" si="19"/>
        <v>2.0769230769230771</v>
      </c>
      <c r="R284" t="str">
        <f>VLOOKUP($B284,'[1]Speeches w text analysis'!$A:$G,COLUMN('[1]Speeches w text analysis'!G:G),0)</f>
        <v>shall:7, peace:6, learned:5, today:4, men:3, way:3, perfect:2, achieve:2, democracy:2, world:2</v>
      </c>
    </row>
    <row r="285" spans="1:18" x14ac:dyDescent="0.15">
      <c r="A285">
        <v>385</v>
      </c>
      <c r="B285" t="s">
        <v>332</v>
      </c>
      <c r="C285" s="1">
        <v>16479</v>
      </c>
      <c r="D285" s="2">
        <v>1945</v>
      </c>
      <c r="E285" s="2">
        <f t="shared" si="16"/>
        <v>2</v>
      </c>
      <c r="F285" t="s">
        <v>286</v>
      </c>
      <c r="G285">
        <v>40.6</v>
      </c>
      <c r="H285">
        <v>15.1</v>
      </c>
      <c r="I285">
        <v>17.100000000000001</v>
      </c>
      <c r="K285">
        <f t="shared" si="17"/>
        <v>15.1</v>
      </c>
      <c r="L285">
        <f>VLOOKUP(B285,'[1]Speeches w text analysis'!$A:$G,COLUMN('[1]Speeches w text analysis'!C:C),0)</f>
        <v>63</v>
      </c>
      <c r="M285">
        <f>VLOOKUP($B285,'[1]Speeches w text analysis'!$A:$G,COLUMN('[1]Speeches w text analysis'!D:D),0)</f>
        <v>2008</v>
      </c>
      <c r="N285">
        <f>VLOOKUP($B285,'[1]Speeches w text analysis'!$A:$G,COLUMN('[1]Speeches w text analysis'!E:E),0)</f>
        <v>625</v>
      </c>
      <c r="O285">
        <f>VLOOKUP($B285,'[1]Speeches w text analysis'!$A:$G,COLUMN('[1]Speeches w text analysis'!F:F),0)</f>
        <v>5281</v>
      </c>
      <c r="P285" s="3">
        <f t="shared" si="18"/>
        <v>31.873015873015873</v>
      </c>
      <c r="Q285" s="3">
        <f t="shared" si="19"/>
        <v>2.6299800796812751</v>
      </c>
      <c r="R285" t="str">
        <f>VLOOKUP($B285,'[1]Speeches w text analysis'!$A:$G,COLUMN('[1]Speeches w text analysis'!G:G),0)</f>
        <v>government:21, three:19, germany:14, nations:12, poland:12, provisional:12, governments:11, united:11, peoples:11, conference:10</v>
      </c>
    </row>
    <row r="286" spans="1:18" x14ac:dyDescent="0.15">
      <c r="A286">
        <v>386</v>
      </c>
      <c r="B286" t="s">
        <v>333</v>
      </c>
      <c r="C286" s="1">
        <v>16497</v>
      </c>
      <c r="D286" s="2">
        <v>1945</v>
      </c>
      <c r="E286" s="2">
        <f t="shared" si="16"/>
        <v>3</v>
      </c>
      <c r="F286" t="s">
        <v>286</v>
      </c>
      <c r="G286">
        <v>57.6</v>
      </c>
      <c r="H286">
        <v>10.7</v>
      </c>
      <c r="I286">
        <v>13</v>
      </c>
      <c r="K286">
        <f t="shared" si="17"/>
        <v>10.7</v>
      </c>
      <c r="L286">
        <f>VLOOKUP(B286,'[1]Speeches w text analysis'!$A:$G,COLUMN('[1]Speeches w text analysis'!C:C),0)</f>
        <v>268</v>
      </c>
      <c r="M286">
        <f>VLOOKUP($B286,'[1]Speeches w text analysis'!$A:$G,COLUMN('[1]Speeches w text analysis'!D:D),0)</f>
        <v>5932</v>
      </c>
      <c r="N286">
        <f>VLOOKUP($B286,'[1]Speeches w text analysis'!$A:$G,COLUMN('[1]Speeches w text analysis'!E:E),0)</f>
        <v>1439</v>
      </c>
      <c r="O286">
        <f>VLOOKUP($B286,'[1]Speeches w text analysis'!$A:$G,COLUMN('[1]Speeches w text analysis'!F:F),0)</f>
        <v>13843</v>
      </c>
      <c r="P286" s="3">
        <f t="shared" si="18"/>
        <v>22.134328358208954</v>
      </c>
      <c r="Q286" s="3">
        <f t="shared" si="19"/>
        <v>2.3336142953472692</v>
      </c>
      <c r="R286" t="str">
        <f>VLOOKUP($B286,'[1]Speeches w text analysis'!$A:$G,COLUMN('[1]Speeches w text analysis'!G:G),0)</f>
        <v>world:40, peace:34, germany:24, conference:23, people:20, united:19, nations:19, poland:19, war:18, german:18</v>
      </c>
    </row>
    <row r="287" spans="1:18" x14ac:dyDescent="0.15">
      <c r="A287">
        <v>322</v>
      </c>
      <c r="B287" t="s">
        <v>334</v>
      </c>
      <c r="C287" s="1">
        <v>16543</v>
      </c>
      <c r="D287" s="2">
        <v>1945</v>
      </c>
      <c r="E287" s="2">
        <f t="shared" si="16"/>
        <v>4</v>
      </c>
      <c r="F287" t="s">
        <v>335</v>
      </c>
      <c r="G287">
        <v>63.5</v>
      </c>
      <c r="H287">
        <v>8.4</v>
      </c>
      <c r="I287">
        <v>11.2</v>
      </c>
      <c r="K287">
        <f t="shared" si="17"/>
        <v>8.4</v>
      </c>
      <c r="L287">
        <f>VLOOKUP(B287,'[1]Speeches w text analysis'!$A:$G,COLUMN('[1]Speeches w text analysis'!C:C),0)</f>
        <v>115</v>
      </c>
      <c r="M287">
        <f>VLOOKUP($B287,'[1]Speeches w text analysis'!$A:$G,COLUMN('[1]Speeches w text analysis'!D:D),0)</f>
        <v>1866</v>
      </c>
      <c r="N287">
        <f>VLOOKUP($B287,'[1]Speeches w text analysis'!$A:$G,COLUMN('[1]Speeches w text analysis'!E:E),0)</f>
        <v>676</v>
      </c>
      <c r="O287">
        <f>VLOOKUP($B287,'[1]Speeches w text analysis'!$A:$G,COLUMN('[1]Speeches w text analysis'!F:F),0)</f>
        <v>4424</v>
      </c>
      <c r="P287" s="3">
        <f t="shared" si="18"/>
        <v>16.22608695652174</v>
      </c>
      <c r="Q287" s="3">
        <f t="shared" si="19"/>
        <v>2.3708467309753485</v>
      </c>
      <c r="R287" t="str">
        <f>VLOOKUP($B287,'[1]Speeches w text analysis'!$A:$G,COLUMN('[1]Speeches w text analysis'!G:G),0)</f>
        <v>world:20, must:19, peace:19, nations:12, america:11, people:10, hope:9, united:8, never:7, freedom:7</v>
      </c>
    </row>
    <row r="288" spans="1:18" x14ac:dyDescent="0.15">
      <c r="A288">
        <v>323</v>
      </c>
      <c r="B288" t="s">
        <v>336</v>
      </c>
      <c r="C288" s="1">
        <v>16565</v>
      </c>
      <c r="D288" s="2">
        <v>1945</v>
      </c>
      <c r="E288" s="2">
        <f t="shared" si="16"/>
        <v>5</v>
      </c>
      <c r="F288" t="s">
        <v>335</v>
      </c>
      <c r="G288">
        <v>67.5</v>
      </c>
      <c r="H288">
        <v>9</v>
      </c>
      <c r="I288">
        <v>11.2</v>
      </c>
      <c r="K288">
        <f t="shared" si="17"/>
        <v>9</v>
      </c>
      <c r="L288">
        <f>VLOOKUP(B288,'[1]Speeches w text analysis'!$A:$G,COLUMN('[1]Speeches w text analysis'!C:C),0)</f>
        <v>32</v>
      </c>
      <c r="M288">
        <f>VLOOKUP($B288,'[1]Speeches w text analysis'!$A:$G,COLUMN('[1]Speeches w text analysis'!D:D),0)</f>
        <v>699</v>
      </c>
      <c r="N288">
        <f>VLOOKUP($B288,'[1]Speeches w text analysis'!$A:$G,COLUMN('[1]Speeches w text analysis'!E:E),0)</f>
        <v>310</v>
      </c>
      <c r="O288">
        <f>VLOOKUP($B288,'[1]Speeches w text analysis'!$A:$G,COLUMN('[1]Speeches w text analysis'!F:F),0)</f>
        <v>1542</v>
      </c>
      <c r="P288" s="3">
        <f t="shared" si="18"/>
        <v>21.84375</v>
      </c>
      <c r="Q288" s="3">
        <f t="shared" si="19"/>
        <v>2.2060085836909873</v>
      </c>
      <c r="R288" t="str">
        <f>VLOOKUP($B288,'[1]Speeches w text analysis'!$A:$G,COLUMN('[1]Speeches w text analysis'!G:G),0)</f>
        <v>us:9, victory:6, won:5, united:5, peace:5, day:4, world:4, must:4, work:4, upon:4</v>
      </c>
    </row>
    <row r="289" spans="1:18" x14ac:dyDescent="0.15">
      <c r="A289">
        <v>324</v>
      </c>
      <c r="B289" t="s">
        <v>337</v>
      </c>
      <c r="C289" s="1">
        <v>16655</v>
      </c>
      <c r="D289" s="2">
        <v>1945</v>
      </c>
      <c r="E289" s="2">
        <f t="shared" si="16"/>
        <v>8</v>
      </c>
      <c r="F289" t="s">
        <v>335</v>
      </c>
      <c r="G289">
        <v>57.8</v>
      </c>
      <c r="H289">
        <v>10.6</v>
      </c>
      <c r="I289">
        <v>13</v>
      </c>
      <c r="K289">
        <f t="shared" si="17"/>
        <v>10.6</v>
      </c>
      <c r="L289">
        <f>VLOOKUP(B289,'[1]Speeches w text analysis'!$A:$G,COLUMN('[1]Speeches w text analysis'!C:C),0)</f>
        <v>54</v>
      </c>
      <c r="M289">
        <f>VLOOKUP($B289,'[1]Speeches w text analysis'!$A:$G,COLUMN('[1]Speeches w text analysis'!D:D),0)</f>
        <v>1154</v>
      </c>
      <c r="N289">
        <f>VLOOKUP($B289,'[1]Speeches w text analysis'!$A:$G,COLUMN('[1]Speeches w text analysis'!E:E),0)</f>
        <v>480</v>
      </c>
      <c r="O289">
        <f>VLOOKUP($B289,'[1]Speeches w text analysis'!$A:$G,COLUMN('[1]Speeches w text analysis'!F:F),0)</f>
        <v>2779</v>
      </c>
      <c r="P289" s="3">
        <f t="shared" si="18"/>
        <v>21.37037037037037</v>
      </c>
      <c r="Q289" s="3">
        <f t="shared" si="19"/>
        <v>2.4081455805892547</v>
      </c>
      <c r="R289" t="str">
        <f>VLOOKUP($B289,'[1]Speeches w text analysis'!$A:$G,COLUMN('[1]Speeches w text analysis'!G:G),0)</f>
        <v>atomic:11, power:11, many:8, bomb:7, war:7, states:6, united:6, production:5, energy:5, knowledge:5</v>
      </c>
    </row>
    <row r="290" spans="1:18" x14ac:dyDescent="0.15">
      <c r="A290">
        <v>325</v>
      </c>
      <c r="B290" t="s">
        <v>338</v>
      </c>
      <c r="C290" s="1">
        <v>16681</v>
      </c>
      <c r="D290" s="2">
        <v>1945</v>
      </c>
      <c r="E290" s="2">
        <f t="shared" si="16"/>
        <v>9</v>
      </c>
      <c r="F290" t="s">
        <v>335</v>
      </c>
      <c r="G290">
        <v>65.3</v>
      </c>
      <c r="H290">
        <v>9.8000000000000007</v>
      </c>
      <c r="I290">
        <v>11.2</v>
      </c>
      <c r="K290">
        <f t="shared" si="17"/>
        <v>9.8000000000000007</v>
      </c>
      <c r="L290">
        <f>VLOOKUP(B290,'[1]Speeches w text analysis'!$A:$G,COLUMN('[1]Speeches w text analysis'!C:C),0)</f>
        <v>55</v>
      </c>
      <c r="M290">
        <f>VLOOKUP($B290,'[1]Speeches w text analysis'!$A:$G,COLUMN('[1]Speeches w text analysis'!D:D),0)</f>
        <v>1248</v>
      </c>
      <c r="N290">
        <f>VLOOKUP($B290,'[1]Speeches w text analysis'!$A:$G,COLUMN('[1]Speeches w text analysis'!E:E),0)</f>
        <v>459</v>
      </c>
      <c r="O290">
        <f>VLOOKUP($B290,'[1]Speeches w text analysis'!$A:$G,COLUMN('[1]Speeches w text analysis'!F:F),0)</f>
        <v>2772</v>
      </c>
      <c r="P290" s="3">
        <f t="shared" si="18"/>
        <v>22.690909090909091</v>
      </c>
      <c r="Q290" s="3">
        <f t="shared" si="19"/>
        <v>2.2211538461538463</v>
      </c>
      <c r="R290" t="str">
        <f>VLOOKUP($B290,'[1]Speeches w text analysis'!$A:$G,COLUMN('[1]Speeches w text analysis'!G:G),0)</f>
        <v>day:14, us:11, victory:10, world:10, men:8, war:7, years:6, thoughts:6, liberty:5, overcome:5</v>
      </c>
    </row>
    <row r="291" spans="1:18" x14ac:dyDescent="0.15">
      <c r="A291">
        <v>326</v>
      </c>
      <c r="B291" t="s">
        <v>339</v>
      </c>
      <c r="C291" s="1">
        <v>16737</v>
      </c>
      <c r="D291" s="2">
        <v>1945</v>
      </c>
      <c r="E291" s="2">
        <f t="shared" si="16"/>
        <v>10</v>
      </c>
      <c r="F291" t="s">
        <v>335</v>
      </c>
      <c r="G291">
        <v>58.7</v>
      </c>
      <c r="H291">
        <v>10.3</v>
      </c>
      <c r="I291">
        <v>13</v>
      </c>
      <c r="K291">
        <f t="shared" si="17"/>
        <v>10.3</v>
      </c>
      <c r="L291">
        <f>VLOOKUP(B291,'[1]Speeches w text analysis'!$A:$G,COLUMN('[1]Speeches w text analysis'!C:C),0)</f>
        <v>134</v>
      </c>
      <c r="M291">
        <f>VLOOKUP($B291,'[1]Speeches w text analysis'!$A:$G,COLUMN('[1]Speeches w text analysis'!D:D),0)</f>
        <v>2577</v>
      </c>
      <c r="N291">
        <f>VLOOKUP($B291,'[1]Speeches w text analysis'!$A:$G,COLUMN('[1]Speeches w text analysis'!E:E),0)</f>
        <v>828</v>
      </c>
      <c r="O291">
        <f>VLOOKUP($B291,'[1]Speeches w text analysis'!$A:$G,COLUMN('[1]Speeches w text analysis'!F:F),0)</f>
        <v>6023</v>
      </c>
      <c r="P291" s="3">
        <f t="shared" si="18"/>
        <v>19.231343283582088</v>
      </c>
      <c r="Q291" s="3">
        <f t="shared" si="19"/>
        <v>2.3372138145129995</v>
      </c>
      <c r="R291" t="str">
        <f>VLOOKUP($B291,'[1]Speeches w text analysis'!$A:$G,COLUMN('[1]Speeches w text analysis'!G:G),0)</f>
        <v>world:26, united:21, nations:17, states:16, peace:15, must:13, policy:13, shall:12, force:11, great:9</v>
      </c>
    </row>
    <row r="292" spans="1:18" x14ac:dyDescent="0.15">
      <c r="A292">
        <v>327</v>
      </c>
      <c r="B292" t="s">
        <v>340</v>
      </c>
      <c r="C292" s="1">
        <v>17238</v>
      </c>
      <c r="D292" s="2">
        <v>1947</v>
      </c>
      <c r="E292" s="2">
        <f t="shared" si="16"/>
        <v>3</v>
      </c>
      <c r="F292" t="s">
        <v>335</v>
      </c>
      <c r="G292">
        <v>51.2</v>
      </c>
      <c r="H292">
        <v>11.1</v>
      </c>
      <c r="I292">
        <v>14.6</v>
      </c>
      <c r="K292">
        <f t="shared" si="17"/>
        <v>11.1</v>
      </c>
      <c r="L292">
        <f>VLOOKUP(B292,'[1]Speeches w text analysis'!$A:$G,COLUMN('[1]Speeches w text analysis'!C:C),0)</f>
        <v>110</v>
      </c>
      <c r="M292">
        <f>VLOOKUP($B292,'[1]Speeches w text analysis'!$A:$G,COLUMN('[1]Speeches w text analysis'!D:D),0)</f>
        <v>2198</v>
      </c>
      <c r="N292">
        <f>VLOOKUP($B292,'[1]Speeches w text analysis'!$A:$G,COLUMN('[1]Speeches w text analysis'!E:E),0)</f>
        <v>710</v>
      </c>
      <c r="O292">
        <f>VLOOKUP($B292,'[1]Speeches w text analysis'!$A:$G,COLUMN('[1]Speeches w text analysis'!F:F),0)</f>
        <v>5587</v>
      </c>
      <c r="P292" s="3">
        <f t="shared" si="18"/>
        <v>19.981818181818181</v>
      </c>
      <c r="Q292" s="3">
        <f t="shared" si="19"/>
        <v>2.5418562329390353</v>
      </c>
      <c r="R292" t="str">
        <f>VLOOKUP($B292,'[1]Speeches w text analysis'!$A:$G,COLUMN('[1]Speeches w text analysis'!G:G),0)</f>
        <v>greece:34, united:22, greek:17, government:17, turkey:16, states:15, assistance:14, free:14, upon:12, must:11</v>
      </c>
    </row>
    <row r="293" spans="1:18" x14ac:dyDescent="0.15">
      <c r="A293">
        <v>329</v>
      </c>
      <c r="B293" t="s">
        <v>341</v>
      </c>
      <c r="C293" s="1">
        <v>17347</v>
      </c>
      <c r="D293" s="2">
        <v>1947</v>
      </c>
      <c r="E293" s="2">
        <f t="shared" si="16"/>
        <v>6</v>
      </c>
      <c r="F293" t="s">
        <v>335</v>
      </c>
      <c r="G293">
        <v>59.9</v>
      </c>
      <c r="H293">
        <v>9.8000000000000007</v>
      </c>
      <c r="I293">
        <v>13</v>
      </c>
      <c r="K293">
        <f t="shared" si="17"/>
        <v>9.8000000000000007</v>
      </c>
      <c r="L293">
        <f>VLOOKUP(B293,'[1]Speeches w text analysis'!$A:$G,COLUMN('[1]Speeches w text analysis'!C:C),0)</f>
        <v>62</v>
      </c>
      <c r="M293">
        <f>VLOOKUP($B293,'[1]Speeches w text analysis'!$A:$G,COLUMN('[1]Speeches w text analysis'!D:D),0)</f>
        <v>1224</v>
      </c>
      <c r="N293">
        <f>VLOOKUP($B293,'[1]Speeches w text analysis'!$A:$G,COLUMN('[1]Speeches w text analysis'!E:E),0)</f>
        <v>495</v>
      </c>
      <c r="O293">
        <f>VLOOKUP($B293,'[1]Speeches w text analysis'!$A:$G,COLUMN('[1]Speeches w text analysis'!F:F),0)</f>
        <v>2968</v>
      </c>
      <c r="P293" s="3">
        <f t="shared" si="18"/>
        <v>19.741935483870968</v>
      </c>
      <c r="Q293" s="3">
        <f t="shared" si="19"/>
        <v>2.4248366013071894</v>
      </c>
      <c r="R293" t="str">
        <f>VLOOKUP($B293,'[1]Speeches w text analysis'!$A:$G,COLUMN('[1]Speeches w text analysis'!G:G),0)</f>
        <v>rights:16, must:14, civil:11, people:9, government:8, freedom:8, americans:7, every:5, citizens:5, make:5</v>
      </c>
    </row>
    <row r="294" spans="1:18" x14ac:dyDescent="0.15">
      <c r="A294">
        <v>328</v>
      </c>
      <c r="B294" t="s">
        <v>342</v>
      </c>
      <c r="C294" s="1">
        <v>17338</v>
      </c>
      <c r="D294" s="2">
        <v>1947</v>
      </c>
      <c r="E294" s="2">
        <f t="shared" si="16"/>
        <v>6</v>
      </c>
      <c r="F294" t="s">
        <v>335</v>
      </c>
      <c r="G294">
        <v>60.2</v>
      </c>
      <c r="H294">
        <v>9.6999999999999993</v>
      </c>
      <c r="I294">
        <v>11.2</v>
      </c>
      <c r="K294">
        <f t="shared" si="17"/>
        <v>9.6999999999999993</v>
      </c>
      <c r="L294">
        <f>VLOOKUP(B294,'[1]Speeches w text analysis'!$A:$G,COLUMN('[1]Speeches w text analysis'!C:C),0)</f>
        <v>92</v>
      </c>
      <c r="M294">
        <f>VLOOKUP($B294,'[1]Speeches w text analysis'!$A:$G,COLUMN('[1]Speeches w text analysis'!D:D),0)</f>
        <v>1785</v>
      </c>
      <c r="N294">
        <f>VLOOKUP($B294,'[1]Speeches w text analysis'!$A:$G,COLUMN('[1]Speeches w text analysis'!E:E),0)</f>
        <v>567</v>
      </c>
      <c r="O294">
        <f>VLOOKUP($B294,'[1]Speeches w text analysis'!$A:$G,COLUMN('[1]Speeches w text analysis'!F:F),0)</f>
        <v>4147</v>
      </c>
      <c r="P294" s="3">
        <f t="shared" si="18"/>
        <v>19.402173913043477</v>
      </c>
      <c r="Q294" s="3">
        <f t="shared" si="19"/>
        <v>2.3232492997198881</v>
      </c>
      <c r="R294" t="str">
        <f>VLOOKUP($B294,'[1]Speeches w text analysis'!$A:$G,COLUMN('[1]Speeches w text analysis'!G:G),0)</f>
        <v>bill:61, would:41, labor:19, unions:11, tafthartley:11, people:10, management:9, workers:9, congress:9, relations:8</v>
      </c>
    </row>
    <row r="295" spans="1:18" x14ac:dyDescent="0.15">
      <c r="A295">
        <v>330</v>
      </c>
      <c r="B295" t="s">
        <v>343</v>
      </c>
      <c r="C295" s="1">
        <v>17729</v>
      </c>
      <c r="D295" s="2">
        <v>1948</v>
      </c>
      <c r="E295" s="2">
        <f t="shared" si="16"/>
        <v>7</v>
      </c>
      <c r="F295" t="s">
        <v>335</v>
      </c>
      <c r="G295">
        <v>69.400000000000006</v>
      </c>
      <c r="H295">
        <v>8.1999999999999993</v>
      </c>
      <c r="I295">
        <v>11.2</v>
      </c>
      <c r="K295">
        <f t="shared" si="17"/>
        <v>8.1999999999999993</v>
      </c>
      <c r="L295">
        <f>VLOOKUP(B295,'[1]Speeches w text analysis'!$A:$G,COLUMN('[1]Speeches w text analysis'!C:C),0)</f>
        <v>147</v>
      </c>
      <c r="M295">
        <f>VLOOKUP($B295,'[1]Speeches w text analysis'!$A:$G,COLUMN('[1]Speeches w text analysis'!D:D),0)</f>
        <v>2680</v>
      </c>
      <c r="N295">
        <f>VLOOKUP($B295,'[1]Speeches w text analysis'!$A:$G,COLUMN('[1]Speeches w text analysis'!E:E),0)</f>
        <v>726</v>
      </c>
      <c r="O295">
        <f>VLOOKUP($B295,'[1]Speeches w text analysis'!$A:$G,COLUMN('[1]Speeches w text analysis'!F:F),0)</f>
        <v>5897</v>
      </c>
      <c r="P295" s="3">
        <f t="shared" si="18"/>
        <v>18.231292517006803</v>
      </c>
      <c r="Q295" s="3">
        <f t="shared" si="19"/>
        <v>2.2003731343283581</v>
      </c>
      <c r="R295" t="str">
        <f>VLOOKUP($B295,'[1]Speeches w text analysis'!$A:$G,COLUMN('[1]Speeches w text analysis'!G:G),0)</f>
        <v>congress:24, party:19, bill:17, people:17, republican:16, platform:15, time:14, democratic:12, get:11, 80th:9</v>
      </c>
    </row>
    <row r="296" spans="1:18" x14ac:dyDescent="0.15">
      <c r="A296">
        <v>331</v>
      </c>
      <c r="B296" t="s">
        <v>344</v>
      </c>
      <c r="C296" s="1">
        <v>17794</v>
      </c>
      <c r="D296" s="2">
        <v>1948</v>
      </c>
      <c r="E296" s="2">
        <f t="shared" si="16"/>
        <v>9</v>
      </c>
      <c r="F296" t="s">
        <v>335</v>
      </c>
      <c r="G296">
        <v>72.8</v>
      </c>
      <c r="H296">
        <v>9</v>
      </c>
      <c r="I296">
        <v>11.2</v>
      </c>
      <c r="K296">
        <f t="shared" si="17"/>
        <v>9</v>
      </c>
      <c r="L296">
        <f>VLOOKUP(B296,'[1]Speeches w text analysis'!$A:$G,COLUMN('[1]Speeches w text analysis'!C:C),0)</f>
        <v>35</v>
      </c>
      <c r="M296">
        <f>VLOOKUP($B296,'[1]Speeches w text analysis'!$A:$G,COLUMN('[1]Speeches w text analysis'!D:D),0)</f>
        <v>782</v>
      </c>
      <c r="N296">
        <f>VLOOKUP($B296,'[1]Speeches w text analysis'!$A:$G,COLUMN('[1]Speeches w text analysis'!E:E),0)</f>
        <v>284</v>
      </c>
      <c r="O296">
        <f>VLOOKUP($B296,'[1]Speeches w text analysis'!$A:$G,COLUMN('[1]Speeches w text analysis'!F:F),0)</f>
        <v>1672</v>
      </c>
      <c r="P296" s="3">
        <f t="shared" si="18"/>
        <v>22.342857142857142</v>
      </c>
      <c r="Q296" s="3">
        <f t="shared" si="19"/>
        <v>2.1381074168797953</v>
      </c>
      <c r="R296" t="str">
        <f>VLOOKUP($B296,'[1]Speeches w text analysis'!$A:$G,COLUMN('[1]Speeches w text analysis'!G:G),0)</f>
        <v>state:7, going:6, missouri:5, people:5, great:5, government:4, working:4, interests:4, one:3, certainly:3</v>
      </c>
    </row>
    <row r="297" spans="1:18" x14ac:dyDescent="0.15">
      <c r="A297">
        <v>332</v>
      </c>
      <c r="B297" t="s">
        <v>345</v>
      </c>
      <c r="C297" s="1">
        <v>17840</v>
      </c>
      <c r="D297" s="2">
        <v>1948</v>
      </c>
      <c r="E297" s="2">
        <f t="shared" si="16"/>
        <v>11</v>
      </c>
      <c r="F297" t="s">
        <v>335</v>
      </c>
      <c r="G297">
        <v>66.400000000000006</v>
      </c>
      <c r="H297">
        <v>9.4</v>
      </c>
      <c r="I297">
        <v>11.2</v>
      </c>
      <c r="K297">
        <f t="shared" si="17"/>
        <v>9.4</v>
      </c>
      <c r="L297">
        <f>VLOOKUP(B297,'[1]Speeches w text analysis'!$A:$G,COLUMN('[1]Speeches w text analysis'!C:C),0)</f>
        <v>12</v>
      </c>
      <c r="M297">
        <f>VLOOKUP($B297,'[1]Speeches w text analysis'!$A:$G,COLUMN('[1]Speeches w text analysis'!D:D),0)</f>
        <v>282</v>
      </c>
      <c r="N297">
        <f>VLOOKUP($B297,'[1]Speeches w text analysis'!$A:$G,COLUMN('[1]Speeches w text analysis'!E:E),0)</f>
        <v>123</v>
      </c>
      <c r="O297">
        <f>VLOOKUP($B297,'[1]Speeches w text analysis'!$A:$G,COLUMN('[1]Speeches w text analysis'!F:F),0)</f>
        <v>630</v>
      </c>
      <c r="P297" s="3">
        <f t="shared" si="18"/>
        <v>23.5</v>
      </c>
      <c r="Q297" s="3">
        <f t="shared" si="19"/>
        <v>2.2340425531914891</v>
      </c>
      <c r="R297" t="str">
        <f>VLOOKUP($B297,'[1]Speeches w text analysis'!$A:$G,COLUMN('[1]Speeches w text analysis'!G:G),0)</f>
        <v>want:3, thank:3, much:3, great:3, responsibility:3, democratic:3, people:2, cant:2, welfare:2, carry:2</v>
      </c>
    </row>
    <row r="298" spans="1:18" x14ac:dyDescent="0.15">
      <c r="A298">
        <v>333</v>
      </c>
      <c r="B298" t="s">
        <v>346</v>
      </c>
      <c r="C298" s="1">
        <v>17918</v>
      </c>
      <c r="D298" s="2">
        <v>1949</v>
      </c>
      <c r="E298" s="2">
        <f t="shared" si="16"/>
        <v>1</v>
      </c>
      <c r="F298" t="s">
        <v>335</v>
      </c>
      <c r="G298">
        <v>52</v>
      </c>
      <c r="H298">
        <v>10.8</v>
      </c>
      <c r="I298">
        <v>13</v>
      </c>
      <c r="K298">
        <f t="shared" si="17"/>
        <v>10.8</v>
      </c>
      <c r="L298">
        <f>VLOOKUP(B298,'[1]Speeches w text analysis'!$A:$G,COLUMN('[1]Speeches w text analysis'!C:C),0)</f>
        <v>118</v>
      </c>
      <c r="M298">
        <f>VLOOKUP($B298,'[1]Speeches w text analysis'!$A:$G,COLUMN('[1]Speeches w text analysis'!D:D),0)</f>
        <v>2263</v>
      </c>
      <c r="N298">
        <f>VLOOKUP($B298,'[1]Speeches w text analysis'!$A:$G,COLUMN('[1]Speeches w text analysis'!E:E),0)</f>
        <v>745</v>
      </c>
      <c r="O298">
        <f>VLOOKUP($B298,'[1]Speeches w text analysis'!$A:$G,COLUMN('[1]Speeches w text analysis'!F:F),0)</f>
        <v>5497</v>
      </c>
      <c r="P298" s="3">
        <f t="shared" si="18"/>
        <v>19.177966101694917</v>
      </c>
      <c r="Q298" s="3">
        <f t="shared" si="19"/>
        <v>2.4290764471939901</v>
      </c>
      <c r="R298" t="str">
        <f>VLOOKUP($B298,'[1]Speeches w text analysis'!$A:$G,COLUMN('[1]Speeches w text analysis'!G:G),0)</f>
        <v>nations:22, world:22, peace:13, people:12, freedom:12, free:11, united:10, must:9, democracy:9, peoples:9</v>
      </c>
    </row>
    <row r="299" spans="1:18" x14ac:dyDescent="0.15">
      <c r="A299">
        <v>334</v>
      </c>
      <c r="B299" t="s">
        <v>347</v>
      </c>
      <c r="C299" s="1">
        <v>18729</v>
      </c>
      <c r="D299" s="2">
        <v>1951</v>
      </c>
      <c r="E299" s="2">
        <f t="shared" si="16"/>
        <v>4</v>
      </c>
      <c r="F299" t="s">
        <v>335</v>
      </c>
      <c r="G299">
        <v>71.8</v>
      </c>
      <c r="H299">
        <v>7.3</v>
      </c>
      <c r="I299">
        <v>11.2</v>
      </c>
      <c r="K299">
        <f t="shared" si="17"/>
        <v>7.3</v>
      </c>
      <c r="L299">
        <f>VLOOKUP(B299,'[1]Speeches w text analysis'!$A:$G,COLUMN('[1]Speeches w text analysis'!C:C),0)</f>
        <v>148</v>
      </c>
      <c r="M299">
        <f>VLOOKUP($B299,'[1]Speeches w text analysis'!$A:$G,COLUMN('[1]Speeches w text analysis'!D:D),0)</f>
        <v>2448</v>
      </c>
      <c r="N299">
        <f>VLOOKUP($B299,'[1]Speeches w text analysis'!$A:$G,COLUMN('[1]Speeches w text analysis'!E:E),0)</f>
        <v>664</v>
      </c>
      <c r="O299">
        <f>VLOOKUP($B299,'[1]Speeches w text analysis'!$A:$G,COLUMN('[1]Speeches w text analysis'!F:F),0)</f>
        <v>5825</v>
      </c>
      <c r="P299" s="3">
        <f t="shared" si="18"/>
        <v>16.54054054054054</v>
      </c>
      <c r="Q299" s="3">
        <f t="shared" si="19"/>
        <v>2.3794934640522878</v>
      </c>
      <c r="R299" t="str">
        <f>VLOOKUP($B299,'[1]Speeches w text analysis'!$A:$G,COLUMN('[1]Speeches w text analysis'!G:G),0)</f>
        <v>korea:31, war:23, world:22, aggression:17, united:15, may:15, communist:15, peace:15, attack:13, nations:13</v>
      </c>
    </row>
    <row r="300" spans="1:18" x14ac:dyDescent="0.15">
      <c r="A300">
        <v>336</v>
      </c>
      <c r="B300" t="s">
        <v>348</v>
      </c>
      <c r="C300" s="1">
        <v>19082</v>
      </c>
      <c r="D300" s="2">
        <v>1952</v>
      </c>
      <c r="E300" s="2">
        <f t="shared" si="16"/>
        <v>3</v>
      </c>
      <c r="F300" t="s">
        <v>335</v>
      </c>
      <c r="G300">
        <v>69.2</v>
      </c>
      <c r="H300">
        <v>8.3000000000000007</v>
      </c>
      <c r="I300">
        <v>11.2</v>
      </c>
      <c r="K300">
        <f t="shared" si="17"/>
        <v>8.3000000000000007</v>
      </c>
      <c r="L300">
        <f>VLOOKUP(B300,'[1]Speeches w text analysis'!$A:$G,COLUMN('[1]Speeches w text analysis'!C:C),0)</f>
        <v>201</v>
      </c>
      <c r="M300">
        <f>VLOOKUP($B300,'[1]Speeches w text analysis'!$A:$G,COLUMN('[1]Speeches w text analysis'!D:D),0)</f>
        <v>3713</v>
      </c>
      <c r="N300">
        <f>VLOOKUP($B300,'[1]Speeches w text analysis'!$A:$G,COLUMN('[1]Speeches w text analysis'!E:E),0)</f>
        <v>929</v>
      </c>
      <c r="O300">
        <f>VLOOKUP($B300,'[1]Speeches w text analysis'!$A:$G,COLUMN('[1]Speeches w text analysis'!F:F),0)</f>
        <v>8680</v>
      </c>
      <c r="P300" s="3">
        <f t="shared" si="18"/>
        <v>18.472636815920399</v>
      </c>
      <c r="Q300" s="3">
        <f t="shared" si="19"/>
        <v>2.3377322919472125</v>
      </c>
      <c r="R300" t="str">
        <f>VLOOKUP($B300,'[1]Speeches w text analysis'!$A:$G,COLUMN('[1]Speeches w text analysis'!G:G),0)</f>
        <v>republicans:33, people:25, republican:23, government:20, democratic:18, good:18, country:17, party:16, dont:12, say:12</v>
      </c>
    </row>
    <row r="301" spans="1:18" x14ac:dyDescent="0.15">
      <c r="A301">
        <v>335</v>
      </c>
      <c r="B301" t="s">
        <v>349</v>
      </c>
      <c r="C301" s="1">
        <v>19068</v>
      </c>
      <c r="D301" s="2">
        <v>1952</v>
      </c>
      <c r="E301" s="2">
        <f t="shared" si="16"/>
        <v>3</v>
      </c>
      <c r="F301" t="s">
        <v>335</v>
      </c>
      <c r="G301">
        <v>79.400000000000006</v>
      </c>
      <c r="H301">
        <v>6.5</v>
      </c>
      <c r="I301">
        <v>8.8000000000000007</v>
      </c>
      <c r="K301">
        <f t="shared" si="17"/>
        <v>6.5</v>
      </c>
      <c r="L301">
        <f>VLOOKUP(B301,'[1]Speeches w text analysis'!$A:$G,COLUMN('[1]Speeches w text analysis'!C:C),0)</f>
        <v>106</v>
      </c>
      <c r="M301">
        <f>VLOOKUP($B301,'[1]Speeches w text analysis'!$A:$G,COLUMN('[1]Speeches w text analysis'!D:D),0)</f>
        <v>1948</v>
      </c>
      <c r="N301">
        <f>VLOOKUP($B301,'[1]Speeches w text analysis'!$A:$G,COLUMN('[1]Speeches w text analysis'!E:E),0)</f>
        <v>554</v>
      </c>
      <c r="O301">
        <f>VLOOKUP($B301,'[1]Speeches w text analysis'!$A:$G,COLUMN('[1]Speeches w text analysis'!F:F),0)</f>
        <v>4242</v>
      </c>
      <c r="P301" s="3">
        <f t="shared" si="18"/>
        <v>18.377358490566039</v>
      </c>
      <c r="Q301" s="3">
        <f t="shared" si="19"/>
        <v>2.1776180698151952</v>
      </c>
      <c r="R301" t="str">
        <f>VLOOKUP($B301,'[1]Speeches w text analysis'!$A:$G,COLUMN('[1]Speeches w text analysis'!G:G),0)</f>
        <v>world:17, great:16, people:15, us:9, want:8, accomplish:8, one:8, convention:8, country:8, government:8</v>
      </c>
    </row>
    <row r="302" spans="1:18" x14ac:dyDescent="0.15">
      <c r="A302">
        <v>177</v>
      </c>
      <c r="B302" t="s">
        <v>350</v>
      </c>
      <c r="C302" s="1">
        <v>19260</v>
      </c>
      <c r="D302" s="2">
        <v>1952</v>
      </c>
      <c r="E302" s="2">
        <f t="shared" si="16"/>
        <v>9</v>
      </c>
      <c r="F302" t="s">
        <v>351</v>
      </c>
      <c r="G302">
        <v>78.599999999999994</v>
      </c>
      <c r="H302">
        <v>6.8</v>
      </c>
      <c r="I302">
        <v>11.2</v>
      </c>
      <c r="K302">
        <f t="shared" si="17"/>
        <v>6.8</v>
      </c>
      <c r="L302">
        <f>VLOOKUP(B302,'[1]Speeches w text analysis'!$A:$G,COLUMN('[1]Speeches w text analysis'!C:C),0)</f>
        <v>246</v>
      </c>
      <c r="M302">
        <f>VLOOKUP($B302,'[1]Speeches w text analysis'!$A:$G,COLUMN('[1]Speeches w text analysis'!D:D),0)</f>
        <v>4637</v>
      </c>
      <c r="N302">
        <f>VLOOKUP($B302,'[1]Speeches w text analysis'!$A:$G,COLUMN('[1]Speeches w text analysis'!E:E),0)</f>
        <v>965</v>
      </c>
      <c r="O302">
        <f>VLOOKUP($B302,'[1]Speeches w text analysis'!$A:$G,COLUMN('[1]Speeches w text analysis'!F:F),0)</f>
        <v>9996</v>
      </c>
      <c r="P302" s="3">
        <f t="shared" si="18"/>
        <v>18.849593495934958</v>
      </c>
      <c r="Q302" s="3">
        <f t="shared" si="19"/>
        <v>2.1557041190424844</v>
      </c>
      <c r="R302" t="str">
        <f>VLOOKUP($B302,'[1]Speeches w text analysis'!$A:$G,COLUMN('[1]Speeches w text analysis'!G:G),0)</f>
        <v>say:42, man:26, let:21, people:20, thats:18, one:17, united:16, senator:16, im:16, know:15</v>
      </c>
    </row>
    <row r="303" spans="1:18" x14ac:dyDescent="0.15">
      <c r="A303">
        <v>337</v>
      </c>
      <c r="B303" t="s">
        <v>352</v>
      </c>
      <c r="C303" s="1">
        <v>19289</v>
      </c>
      <c r="D303" s="2">
        <v>1952</v>
      </c>
      <c r="E303" s="2">
        <f t="shared" si="16"/>
        <v>10</v>
      </c>
      <c r="F303" t="s">
        <v>335</v>
      </c>
      <c r="G303">
        <v>78.7</v>
      </c>
      <c r="H303">
        <v>6.7</v>
      </c>
      <c r="I303">
        <v>8.8000000000000007</v>
      </c>
      <c r="K303">
        <f t="shared" si="17"/>
        <v>6.7</v>
      </c>
      <c r="L303">
        <f>VLOOKUP(B303,'[1]Speeches w text analysis'!$A:$G,COLUMN('[1]Speeches w text analysis'!C:C),0)</f>
        <v>71</v>
      </c>
      <c r="M303">
        <f>VLOOKUP($B303,'[1]Speeches w text analysis'!$A:$G,COLUMN('[1]Speeches w text analysis'!D:D),0)</f>
        <v>1250</v>
      </c>
      <c r="N303">
        <f>VLOOKUP($B303,'[1]Speeches w text analysis'!$A:$G,COLUMN('[1]Speeches w text analysis'!E:E),0)</f>
        <v>395</v>
      </c>
      <c r="O303">
        <f>VLOOKUP($B303,'[1]Speeches w text analysis'!$A:$G,COLUMN('[1]Speeches w text analysis'!F:F),0)</f>
        <v>2697</v>
      </c>
      <c r="P303" s="3">
        <f t="shared" si="18"/>
        <v>17.6056338028169</v>
      </c>
      <c r="Q303" s="3">
        <f t="shared" si="19"/>
        <v>2.1576</v>
      </c>
      <c r="R303" t="str">
        <f>VLOOKUP($B303,'[1]Speeches w text analysis'!$A:$G,COLUMN('[1]Speeches w text analysis'!G:G),0)</f>
        <v>people:15, republican:7, country:7, vote:7, tell:6, remember:6, time:6, platform:5, read:5, know:5</v>
      </c>
    </row>
    <row r="304" spans="1:18" x14ac:dyDescent="0.15">
      <c r="A304">
        <v>338</v>
      </c>
      <c r="B304" t="s">
        <v>353</v>
      </c>
      <c r="C304" s="1">
        <v>19374</v>
      </c>
      <c r="D304" s="2">
        <v>1953</v>
      </c>
      <c r="E304" s="2">
        <f t="shared" si="16"/>
        <v>1</v>
      </c>
      <c r="F304" t="s">
        <v>335</v>
      </c>
      <c r="G304">
        <v>70.3</v>
      </c>
      <c r="H304">
        <v>7.9</v>
      </c>
      <c r="I304">
        <v>11.2</v>
      </c>
      <c r="K304">
        <f t="shared" si="17"/>
        <v>7.9</v>
      </c>
      <c r="L304">
        <f>VLOOKUP(B304,'[1]Speeches w text analysis'!$A:$G,COLUMN('[1]Speeches w text analysis'!C:C),0)</f>
        <v>207</v>
      </c>
      <c r="M304">
        <f>VLOOKUP($B304,'[1]Speeches w text analysis'!$A:$G,COLUMN('[1]Speeches w text analysis'!D:D),0)</f>
        <v>3704</v>
      </c>
      <c r="N304">
        <f>VLOOKUP($B304,'[1]Speeches w text analysis'!$A:$G,COLUMN('[1]Speeches w text analysis'!E:E),0)</f>
        <v>1039</v>
      </c>
      <c r="O304">
        <f>VLOOKUP($B304,'[1]Speeches w text analysis'!$A:$G,COLUMN('[1]Speeches w text analysis'!F:F),0)</f>
        <v>8066</v>
      </c>
      <c r="P304" s="3">
        <f t="shared" si="18"/>
        <v>17.893719806763286</v>
      </c>
      <c r="Q304" s="3">
        <f t="shared" si="19"/>
        <v>2.1776457883369331</v>
      </c>
      <c r="R304" t="str">
        <f>VLOOKUP($B304,'[1]Speeches w text analysis'!$A:$G,COLUMN('[1]Speeches w text analysis'!G:G),0)</f>
        <v>world:28, president:21, people:19, house:18, war:16, free:15, office:12, time:12, would:11, years:10</v>
      </c>
    </row>
    <row r="305" spans="1:18" x14ac:dyDescent="0.15">
      <c r="A305">
        <v>316</v>
      </c>
      <c r="B305" t="s">
        <v>354</v>
      </c>
      <c r="C305" s="1">
        <v>19379</v>
      </c>
      <c r="D305" s="2">
        <v>1953</v>
      </c>
      <c r="E305" s="2">
        <f t="shared" si="16"/>
        <v>1</v>
      </c>
      <c r="F305" t="s">
        <v>355</v>
      </c>
      <c r="G305">
        <v>59.1</v>
      </c>
      <c r="H305">
        <v>10.1</v>
      </c>
      <c r="I305">
        <v>11.2</v>
      </c>
      <c r="K305">
        <f t="shared" si="17"/>
        <v>10.1</v>
      </c>
      <c r="L305">
        <f>VLOOKUP(B305,'[1]Speeches w text analysis'!$A:$G,COLUMN('[1]Speeches w text analysis'!C:C),0)</f>
        <v>129</v>
      </c>
      <c r="M305">
        <f>VLOOKUP($B305,'[1]Speeches w text analysis'!$A:$G,COLUMN('[1]Speeches w text analysis'!D:D),0)</f>
        <v>2445</v>
      </c>
      <c r="N305">
        <f>VLOOKUP($B305,'[1]Speeches w text analysis'!$A:$G,COLUMN('[1]Speeches w text analysis'!E:E),0)</f>
        <v>863</v>
      </c>
      <c r="O305">
        <f>VLOOKUP($B305,'[1]Speeches w text analysis'!$A:$G,COLUMN('[1]Speeches w text analysis'!F:F),0)</f>
        <v>5636</v>
      </c>
      <c r="P305" s="3">
        <f t="shared" si="18"/>
        <v>18.953488372093023</v>
      </c>
      <c r="Q305" s="3">
        <f t="shared" si="19"/>
        <v>2.3051124744376277</v>
      </c>
      <c r="R305" t="str">
        <f>VLOOKUP($B305,'[1]Speeches w text analysis'!$A:$G,COLUMN('[1]Speeches w text analysis'!G:G),0)</f>
        <v>free:21, world:14, faith:13, peace:12, shall:11, us:11, upon:10, strength:10, freedom:10, must:9</v>
      </c>
    </row>
    <row r="306" spans="1:18" x14ac:dyDescent="0.15">
      <c r="A306">
        <v>317</v>
      </c>
      <c r="B306" t="s">
        <v>356</v>
      </c>
      <c r="C306" s="1">
        <v>19465</v>
      </c>
      <c r="D306" s="2">
        <v>1953</v>
      </c>
      <c r="E306" s="2">
        <f t="shared" si="16"/>
        <v>4</v>
      </c>
      <c r="F306" t="s">
        <v>355</v>
      </c>
      <c r="G306">
        <v>68.7</v>
      </c>
      <c r="H306">
        <v>8.5</v>
      </c>
      <c r="I306">
        <v>11.2</v>
      </c>
      <c r="K306">
        <f t="shared" si="17"/>
        <v>8.5</v>
      </c>
      <c r="L306">
        <f>VLOOKUP(B306,'[1]Speeches w text analysis'!$A:$G,COLUMN('[1]Speeches w text analysis'!C:C),0)</f>
        <v>152</v>
      </c>
      <c r="M306">
        <f>VLOOKUP($B306,'[1]Speeches w text analysis'!$A:$G,COLUMN('[1]Speeches w text analysis'!D:D),0)</f>
        <v>2893</v>
      </c>
      <c r="N306">
        <f>VLOOKUP($B306,'[1]Speeches w text analysis'!$A:$G,COLUMN('[1]Speeches w text analysis'!E:E),0)</f>
        <v>889</v>
      </c>
      <c r="O306">
        <f>VLOOKUP($B306,'[1]Speeches w text analysis'!$A:$G,COLUMN('[1]Speeches w text analysis'!F:F),0)</f>
        <v>6535</v>
      </c>
      <c r="P306" s="3">
        <f t="shared" si="18"/>
        <v>19.032894736842106</v>
      </c>
      <c r="Q306" s="3">
        <f t="shared" si="19"/>
        <v>2.258900795022468</v>
      </c>
      <c r="R306" t="str">
        <f>VLOOKUP($B306,'[1]Speeches w text analysis'!$A:$G,COLUMN('[1]Speeches w text analysis'!G:G),0)</f>
        <v>world:38, nations:28, free:22, peace:21, soviet:20, upon:18, united:14, way:12, war:12, would:11</v>
      </c>
    </row>
    <row r="307" spans="1:18" x14ac:dyDescent="0.15">
      <c r="A307">
        <v>318</v>
      </c>
      <c r="B307" t="s">
        <v>357</v>
      </c>
      <c r="C307" s="1">
        <v>19701</v>
      </c>
      <c r="D307" s="2">
        <v>1953</v>
      </c>
      <c r="E307" s="2">
        <f t="shared" si="16"/>
        <v>12</v>
      </c>
      <c r="F307" t="s">
        <v>355</v>
      </c>
      <c r="G307">
        <v>45</v>
      </c>
      <c r="H307">
        <v>13.5</v>
      </c>
      <c r="I307">
        <v>15.9</v>
      </c>
      <c r="K307">
        <f t="shared" si="17"/>
        <v>13.5</v>
      </c>
      <c r="L307">
        <f>VLOOKUP(B307,'[1]Speeches w text analysis'!$A:$G,COLUMN('[1]Speeches w text analysis'!C:C),0)</f>
        <v>119</v>
      </c>
      <c r="M307">
        <f>VLOOKUP($B307,'[1]Speeches w text analysis'!$A:$G,COLUMN('[1]Speeches w text analysis'!D:D),0)</f>
        <v>3032</v>
      </c>
      <c r="N307">
        <f>VLOOKUP($B307,'[1]Speeches w text analysis'!$A:$G,COLUMN('[1]Speeches w text analysis'!E:E),0)</f>
        <v>969</v>
      </c>
      <c r="O307">
        <f>VLOOKUP($B307,'[1]Speeches w text analysis'!$A:$G,COLUMN('[1]Speeches w text analysis'!F:F),0)</f>
        <v>7434</v>
      </c>
      <c r="P307" s="3">
        <f t="shared" si="18"/>
        <v>25.478991596638654</v>
      </c>
      <c r="Q307" s="3">
        <f t="shared" si="19"/>
        <v>2.4518469656992083</v>
      </c>
      <c r="R307" t="str">
        <f>VLOOKUP($B307,'[1]Speeches w text analysis'!$A:$G,COLUMN('[1]Speeches w text analysis'!G:G),0)</f>
        <v>united:33, atomic:31, states:27, would:25, great:20, world:18, nations:14, peace:14, one:11, assembly:11</v>
      </c>
    </row>
    <row r="308" spans="1:18" x14ac:dyDescent="0.15">
      <c r="A308">
        <v>319</v>
      </c>
      <c r="B308" t="s">
        <v>358</v>
      </c>
      <c r="C308" s="1">
        <v>20690</v>
      </c>
      <c r="D308" s="2">
        <v>1956</v>
      </c>
      <c r="E308" s="2">
        <f t="shared" si="16"/>
        <v>8</v>
      </c>
      <c r="F308" t="s">
        <v>355</v>
      </c>
      <c r="G308">
        <v>56.8</v>
      </c>
      <c r="H308">
        <v>11</v>
      </c>
      <c r="I308">
        <v>13</v>
      </c>
      <c r="K308">
        <f t="shared" si="17"/>
        <v>11</v>
      </c>
      <c r="L308">
        <f>VLOOKUP(B308,'[1]Speeches w text analysis'!$A:$G,COLUMN('[1]Speeches w text analysis'!C:C),0)</f>
        <v>190</v>
      </c>
      <c r="M308">
        <f>VLOOKUP($B308,'[1]Speeches w text analysis'!$A:$G,COLUMN('[1]Speeches w text analysis'!D:D),0)</f>
        <v>4309</v>
      </c>
      <c r="N308">
        <f>VLOOKUP($B308,'[1]Speeches w text analysis'!$A:$G,COLUMN('[1]Speeches w text analysis'!E:E),0)</f>
        <v>1333</v>
      </c>
      <c r="O308">
        <f>VLOOKUP($B308,'[1]Speeches w text analysis'!$A:$G,COLUMN('[1]Speeches w text analysis'!F:F),0)</f>
        <v>10325</v>
      </c>
      <c r="P308" s="3">
        <f t="shared" si="18"/>
        <v>22.678947368421053</v>
      </c>
      <c r="Q308" s="3">
        <f t="shared" si="19"/>
        <v>2.3961475980505917</v>
      </c>
      <c r="R308" t="str">
        <f>VLOOKUP($B308,'[1]Speeches w text analysis'!$A:$G,COLUMN('[1]Speeches w text analysis'!G:G),0)</f>
        <v>party:30, future:22, must:19, world:19, people:18, republican:17, one:16, principle:14, us:14, years:13</v>
      </c>
    </row>
    <row r="309" spans="1:18" x14ac:dyDescent="0.15">
      <c r="A309">
        <v>320</v>
      </c>
      <c r="B309" t="s">
        <v>359</v>
      </c>
      <c r="C309" s="1">
        <v>20825</v>
      </c>
      <c r="D309" s="2">
        <v>1957</v>
      </c>
      <c r="E309" s="2">
        <f t="shared" si="16"/>
        <v>1</v>
      </c>
      <c r="F309" t="s">
        <v>355</v>
      </c>
      <c r="G309">
        <v>48.8</v>
      </c>
      <c r="H309">
        <v>12</v>
      </c>
      <c r="I309">
        <v>14.6</v>
      </c>
      <c r="K309">
        <f t="shared" si="17"/>
        <v>12</v>
      </c>
      <c r="L309">
        <f>VLOOKUP(B309,'[1]Speeches w text analysis'!$A:$G,COLUMN('[1]Speeches w text analysis'!C:C),0)</f>
        <v>163</v>
      </c>
      <c r="M309">
        <f>VLOOKUP($B309,'[1]Speeches w text analysis'!$A:$G,COLUMN('[1]Speeches w text analysis'!D:D),0)</f>
        <v>3417</v>
      </c>
      <c r="N309">
        <f>VLOOKUP($B309,'[1]Speeches w text analysis'!$A:$G,COLUMN('[1]Speeches w text analysis'!E:E),0)</f>
        <v>1003</v>
      </c>
      <c r="O309">
        <f>VLOOKUP($B309,'[1]Speeches w text analysis'!$A:$G,COLUMN('[1]Speeches w text analysis'!F:F),0)</f>
        <v>8847</v>
      </c>
      <c r="P309" s="3">
        <f t="shared" si="18"/>
        <v>20.963190184049079</v>
      </c>
      <c r="Q309" s="3">
        <f t="shared" si="19"/>
        <v>2.5891132572431959</v>
      </c>
      <c r="R309" t="str">
        <f>VLOOKUP($B309,'[1]Speeches w text analysis'!$A:$G,COLUMN('[1]Speeches w text analysis'!G:G),0)</f>
        <v>nations:42, united:38, east:29, would:27, middle:25, states:22, area:21, independence:16, security:16, soviet:15</v>
      </c>
    </row>
    <row r="310" spans="1:18" x14ac:dyDescent="0.15">
      <c r="A310">
        <v>271</v>
      </c>
      <c r="B310" t="s">
        <v>360</v>
      </c>
      <c r="C310" s="1">
        <v>22112</v>
      </c>
      <c r="D310" s="2">
        <v>1960</v>
      </c>
      <c r="E310" s="2">
        <f t="shared" si="16"/>
        <v>7</v>
      </c>
      <c r="F310" t="s">
        <v>361</v>
      </c>
      <c r="G310">
        <v>59.6</v>
      </c>
      <c r="H310">
        <v>9.9</v>
      </c>
      <c r="I310">
        <v>11.2</v>
      </c>
      <c r="K310">
        <f t="shared" si="17"/>
        <v>9.9</v>
      </c>
      <c r="L310">
        <f>VLOOKUP(B310,'[1]Speeches w text analysis'!$A:$G,COLUMN('[1]Speeches w text analysis'!C:C),0)</f>
        <v>123</v>
      </c>
      <c r="M310">
        <f>VLOOKUP($B310,'[1]Speeches w text analysis'!$A:$G,COLUMN('[1]Speeches w text analysis'!D:D),0)</f>
        <v>2482</v>
      </c>
      <c r="N310">
        <f>VLOOKUP($B310,'[1]Speeches w text analysis'!$A:$G,COLUMN('[1]Speeches w text analysis'!E:E),0)</f>
        <v>943</v>
      </c>
      <c r="O310">
        <f>VLOOKUP($B310,'[1]Speeches w text analysis'!$A:$G,COLUMN('[1]Speeches w text analysis'!F:F),0)</f>
        <v>5392</v>
      </c>
      <c r="P310" s="3">
        <f t="shared" si="18"/>
        <v>20.178861788617887</v>
      </c>
      <c r="Q310" s="3">
        <f t="shared" si="19"/>
        <v>2.1724415793714744</v>
      </c>
      <c r="R310" t="str">
        <f>VLOOKUP($B310,'[1]Speeches w text analysis'!$A:$G,COLUMN('[1]Speeches w text analysis'!G:G),0)</f>
        <v>new:22, nation:12, frontier:12, future:9, shall:8, old:8, party:7, without:7, know:7, world:7</v>
      </c>
    </row>
    <row r="311" spans="1:18" x14ac:dyDescent="0.15">
      <c r="A311">
        <v>273</v>
      </c>
      <c r="B311" t="s">
        <v>362</v>
      </c>
      <c r="C311" s="1">
        <v>22185</v>
      </c>
      <c r="D311" s="2">
        <v>1960</v>
      </c>
      <c r="E311" s="2">
        <f t="shared" si="16"/>
        <v>9</v>
      </c>
      <c r="F311" t="s">
        <v>361</v>
      </c>
      <c r="G311">
        <v>67.599999999999994</v>
      </c>
      <c r="H311">
        <v>8.9</v>
      </c>
      <c r="I311">
        <v>11.2</v>
      </c>
      <c r="K311">
        <f t="shared" si="17"/>
        <v>8.9</v>
      </c>
      <c r="L311">
        <f>VLOOKUP(B311,'[1]Speeches w text analysis'!$A:$G,COLUMN('[1]Speeches w text analysis'!C:C),0)</f>
        <v>528</v>
      </c>
      <c r="M311">
        <f>VLOOKUP($B311,'[1]Speeches w text analysis'!$A:$G,COLUMN('[1]Speeches w text analysis'!D:D),0)</f>
        <v>10815</v>
      </c>
      <c r="N311">
        <f>VLOOKUP($B311,'[1]Speeches w text analysis'!$A:$G,COLUMN('[1]Speeches w text analysis'!E:E),0)</f>
        <v>1546</v>
      </c>
      <c r="O311">
        <f>VLOOKUP($B311,'[1]Speeches w text analysis'!$A:$G,COLUMN('[1]Speeches w text analysis'!F:F),0)</f>
        <v>25403</v>
      </c>
      <c r="P311" s="3">
        <f t="shared" si="18"/>
        <v>20.482954545454547</v>
      </c>
      <c r="Q311" s="3">
        <f t="shared" si="19"/>
        <v>2.3488673139158576</v>
      </c>
      <c r="R311" t="str">
        <f>VLOOKUP($B311,'[1]Speeches w text analysis'!$A:$G,COLUMN('[1]Speeches w text analysis'!G:G),0)</f>
        <v>mr:115, think:86, uh:72, would:71, kennedy:59, president:58, senator:53, states:49, united:45, question:43</v>
      </c>
    </row>
    <row r="312" spans="1:18" x14ac:dyDescent="0.15">
      <c r="A312">
        <v>272</v>
      </c>
      <c r="B312" t="s">
        <v>363</v>
      </c>
      <c r="C312" s="1">
        <v>22171</v>
      </c>
      <c r="D312" s="2">
        <v>1960</v>
      </c>
      <c r="E312" s="2">
        <f t="shared" si="16"/>
        <v>9</v>
      </c>
      <c r="F312" t="s">
        <v>361</v>
      </c>
      <c r="G312">
        <v>41.8</v>
      </c>
      <c r="H312">
        <v>16.8</v>
      </c>
      <c r="I312">
        <v>17.100000000000001</v>
      </c>
      <c r="K312">
        <f t="shared" si="17"/>
        <v>16.8</v>
      </c>
      <c r="L312">
        <f>VLOOKUP(B312,'[1]Speeches w text analysis'!$A:$G,COLUMN('[1]Speeches w text analysis'!C:C),0)</f>
        <v>40</v>
      </c>
      <c r="M312">
        <f>VLOOKUP($B312,'[1]Speeches w text analysis'!$A:$G,COLUMN('[1]Speeches w text analysis'!D:D),0)</f>
        <v>1507</v>
      </c>
      <c r="N312">
        <f>VLOOKUP($B312,'[1]Speeches w text analysis'!$A:$G,COLUMN('[1]Speeches w text analysis'!E:E),0)</f>
        <v>573</v>
      </c>
      <c r="O312">
        <f>VLOOKUP($B312,'[1]Speeches w text analysis'!$A:$G,COLUMN('[1]Speeches w text analysis'!F:F),0)</f>
        <v>3388</v>
      </c>
      <c r="P312" s="3">
        <f t="shared" si="18"/>
        <v>37.674999999999997</v>
      </c>
      <c r="Q312" s="3">
        <f t="shared" si="19"/>
        <v>2.2481751824817517</v>
      </c>
      <c r="R312" t="str">
        <f>VLOOKUP($B312,'[1]Speeches w text analysis'!$A:$G,COLUMN('[1]Speeches w text analysis'!G:G),0)</f>
        <v>religious:18, catholic:14, president:11, church:11, public:10, believe:9, would:9, office:8, kind:8, america:8</v>
      </c>
    </row>
    <row r="313" spans="1:18" x14ac:dyDescent="0.15">
      <c r="A313">
        <v>276</v>
      </c>
      <c r="B313" t="s">
        <v>364</v>
      </c>
      <c r="C313" s="1">
        <v>22210</v>
      </c>
      <c r="D313" s="2">
        <v>1960</v>
      </c>
      <c r="E313" s="2">
        <f t="shared" si="16"/>
        <v>10</v>
      </c>
      <c r="F313" t="s">
        <v>361</v>
      </c>
      <c r="G313">
        <v>60.2</v>
      </c>
      <c r="H313">
        <v>9.6999999999999993</v>
      </c>
      <c r="I313">
        <v>11.2</v>
      </c>
      <c r="K313">
        <f t="shared" si="17"/>
        <v>9.6999999999999993</v>
      </c>
      <c r="L313">
        <f>VLOOKUP(B313,'[1]Speeches w text analysis'!$A:$G,COLUMN('[1]Speeches w text analysis'!C:C),0)</f>
        <v>557</v>
      </c>
      <c r="M313">
        <f>VLOOKUP($B313,'[1]Speeches w text analysis'!$A:$G,COLUMN('[1]Speeches w text analysis'!D:D),0)</f>
        <v>10755</v>
      </c>
      <c r="N313">
        <f>VLOOKUP($B313,'[1]Speeches w text analysis'!$A:$G,COLUMN('[1]Speeches w text analysis'!E:E),0)</f>
        <v>1603</v>
      </c>
      <c r="O313">
        <f>VLOOKUP($B313,'[1]Speeches w text analysis'!$A:$G,COLUMN('[1]Speeches w text analysis'!F:F),0)</f>
        <v>25267</v>
      </c>
      <c r="P313" s="3">
        <f t="shared" si="18"/>
        <v>19.308797127468583</v>
      </c>
      <c r="Q313" s="3">
        <f t="shared" si="19"/>
        <v>2.3493258949325897</v>
      </c>
      <c r="R313" t="str">
        <f>VLOOKUP($B313,'[1]Speeches w text analysis'!$A:$G,COLUMN('[1]Speeches w text analysis'!G:G),0)</f>
        <v>mr:91, president:58, world:51, united:51, america:49, kennedy:49, states:48, senator:46, would:41, one:41</v>
      </c>
    </row>
    <row r="314" spans="1:18" x14ac:dyDescent="0.15">
      <c r="A314">
        <v>275</v>
      </c>
      <c r="B314" t="s">
        <v>365</v>
      </c>
      <c r="C314" s="1">
        <v>22202</v>
      </c>
      <c r="D314" s="2">
        <v>1960</v>
      </c>
      <c r="E314" s="2">
        <f t="shared" si="16"/>
        <v>10</v>
      </c>
      <c r="F314" t="s">
        <v>361</v>
      </c>
      <c r="G314">
        <v>67.3</v>
      </c>
      <c r="H314">
        <v>9</v>
      </c>
      <c r="I314">
        <v>11.2</v>
      </c>
      <c r="K314">
        <f t="shared" si="17"/>
        <v>9</v>
      </c>
      <c r="L314">
        <f>VLOOKUP(B314,'[1]Speeches w text analysis'!$A:$G,COLUMN('[1]Speeches w text analysis'!C:C),0)</f>
        <v>514</v>
      </c>
      <c r="M314">
        <f>VLOOKUP($B314,'[1]Speeches w text analysis'!$A:$G,COLUMN('[1]Speeches w text analysis'!D:D),0)</f>
        <v>10697</v>
      </c>
      <c r="N314">
        <f>VLOOKUP($B314,'[1]Speeches w text analysis'!$A:$G,COLUMN('[1]Speeches w text analysis'!E:E),0)</f>
        <v>1675</v>
      </c>
      <c r="O314">
        <f>VLOOKUP($B314,'[1]Speeches w text analysis'!$A:$G,COLUMN('[1]Speeches w text analysis'!F:F),0)</f>
        <v>24736</v>
      </c>
      <c r="P314" s="3">
        <f t="shared" si="18"/>
        <v>20.811284046692606</v>
      </c>
      <c r="Q314" s="3">
        <f t="shared" si="19"/>
        <v>2.312424044124521</v>
      </c>
      <c r="R314" t="str">
        <f>VLOOKUP($B314,'[1]Speeches w text analysis'!$A:$G,COLUMN('[1]Speeches w text analysis'!G:G),0)</f>
        <v>mr:138, would:88, president:71, uh:60, kennedy:55, senator:50, nixon:40, question:39, going:36, states:35</v>
      </c>
    </row>
    <row r="315" spans="1:18" x14ac:dyDescent="0.15">
      <c r="A315">
        <v>274</v>
      </c>
      <c r="B315" t="s">
        <v>366</v>
      </c>
      <c r="C315" s="1">
        <v>22196</v>
      </c>
      <c r="D315" s="2">
        <v>1960</v>
      </c>
      <c r="E315" s="2">
        <f t="shared" si="16"/>
        <v>10</v>
      </c>
      <c r="F315" t="s">
        <v>361</v>
      </c>
      <c r="G315">
        <v>67.400000000000006</v>
      </c>
      <c r="H315">
        <v>9</v>
      </c>
      <c r="I315">
        <v>11.2</v>
      </c>
      <c r="K315">
        <f t="shared" si="17"/>
        <v>9</v>
      </c>
      <c r="L315">
        <f>VLOOKUP(B315,'[1]Speeches w text analysis'!$A:$G,COLUMN('[1]Speeches w text analysis'!C:C),0)</f>
        <v>535</v>
      </c>
      <c r="M315">
        <f>VLOOKUP($B315,'[1]Speeches w text analysis'!$A:$G,COLUMN('[1]Speeches w text analysis'!D:D),0)</f>
        <v>11121</v>
      </c>
      <c r="N315">
        <f>VLOOKUP($B315,'[1]Speeches w text analysis'!$A:$G,COLUMN('[1]Speeches w text analysis'!E:E),0)</f>
        <v>1706</v>
      </c>
      <c r="O315">
        <f>VLOOKUP($B315,'[1]Speeches w text analysis'!$A:$G,COLUMN('[1]Speeches w text analysis'!F:F),0)</f>
        <v>26071</v>
      </c>
      <c r="P315" s="3">
        <f t="shared" si="18"/>
        <v>20.786915887850466</v>
      </c>
      <c r="Q315" s="3">
        <f t="shared" si="19"/>
        <v>2.3443035698228578</v>
      </c>
      <c r="R315" t="str">
        <f>VLOOKUP($B315,'[1]Speeches w text analysis'!$A:$G,COLUMN('[1]Speeches w text analysis'!G:G),0)</f>
        <v>mr:132, would:73, president:64, senator:60, kennedy:58, united:55, states:52, believe:48, think:47, people:45</v>
      </c>
    </row>
    <row r="316" spans="1:18" x14ac:dyDescent="0.15">
      <c r="A316">
        <v>279</v>
      </c>
      <c r="B316" t="s">
        <v>367</v>
      </c>
      <c r="C316" s="1">
        <v>22311</v>
      </c>
      <c r="D316" s="2">
        <v>1961</v>
      </c>
      <c r="E316" s="2">
        <f t="shared" si="16"/>
        <v>1</v>
      </c>
      <c r="F316" t="s">
        <v>361</v>
      </c>
      <c r="G316">
        <v>46</v>
      </c>
      <c r="H316">
        <v>13.1</v>
      </c>
      <c r="I316">
        <v>14.6</v>
      </c>
      <c r="K316">
        <f t="shared" si="17"/>
        <v>13.1</v>
      </c>
      <c r="L316">
        <f>VLOOKUP(B316,'[1]Speeches w text analysis'!$A:$G,COLUMN('[1]Speeches w text analysis'!C:C),0)</f>
        <v>205</v>
      </c>
      <c r="M316">
        <f>VLOOKUP($B316,'[1]Speeches w text analysis'!$A:$G,COLUMN('[1]Speeches w text analysis'!D:D),0)</f>
        <v>5166</v>
      </c>
      <c r="N316">
        <f>VLOOKUP($B316,'[1]Speeches w text analysis'!$A:$G,COLUMN('[1]Speeches w text analysis'!E:E),0)</f>
        <v>1642</v>
      </c>
      <c r="O316">
        <f>VLOOKUP($B316,'[1]Speeches w text analysis'!$A:$G,COLUMN('[1]Speeches w text analysis'!F:F),0)</f>
        <v>12744</v>
      </c>
      <c r="P316" s="3">
        <f t="shared" si="18"/>
        <v>25.2</v>
      </c>
      <c r="Q316" s="3">
        <f t="shared" si="19"/>
        <v>2.4668989547038329</v>
      </c>
      <c r="R316" t="str">
        <f>VLOOKUP($B316,'[1]Speeches w text analysis'!$A:$G,COLUMN('[1]Speeches w text analysis'!G:G),0)</f>
        <v>must:25, world:23, new:20, national:19, economic:16, congress:15, nations:14, us:14, program:13, years:12</v>
      </c>
    </row>
    <row r="317" spans="1:18" x14ac:dyDescent="0.15">
      <c r="A317">
        <v>278</v>
      </c>
      <c r="B317" t="s">
        <v>368</v>
      </c>
      <c r="C317" s="1">
        <v>22301</v>
      </c>
      <c r="D317" s="2">
        <v>1961</v>
      </c>
      <c r="E317" s="2">
        <f t="shared" si="16"/>
        <v>1</v>
      </c>
      <c r="F317" t="s">
        <v>361</v>
      </c>
      <c r="G317">
        <v>63.2</v>
      </c>
      <c r="H317">
        <v>10.6</v>
      </c>
      <c r="I317">
        <v>13</v>
      </c>
      <c r="K317">
        <f t="shared" si="17"/>
        <v>10.6</v>
      </c>
      <c r="L317">
        <f>VLOOKUP(B317,'[1]Speeches w text analysis'!$A:$G,COLUMN('[1]Speeches w text analysis'!C:C),0)</f>
        <v>55</v>
      </c>
      <c r="M317">
        <f>VLOOKUP($B317,'[1]Speeches w text analysis'!$A:$G,COLUMN('[1]Speeches w text analysis'!D:D),0)</f>
        <v>1342</v>
      </c>
      <c r="N317">
        <f>VLOOKUP($B317,'[1]Speeches w text analysis'!$A:$G,COLUMN('[1]Speeches w text analysis'!E:E),0)</f>
        <v>545</v>
      </c>
      <c r="O317">
        <f>VLOOKUP($B317,'[1]Speeches w text analysis'!$A:$G,COLUMN('[1]Speeches w text analysis'!F:F),0)</f>
        <v>2846</v>
      </c>
      <c r="P317" s="3">
        <f t="shared" si="18"/>
        <v>24.4</v>
      </c>
      <c r="Q317" s="3">
        <f t="shared" si="19"/>
        <v>2.1207153502235467</v>
      </c>
      <c r="R317" t="str">
        <f>VLOOKUP($B317,'[1]Speeches w text analysis'!$A:$G,COLUMN('[1]Speeches w text analysis'!G:G),0)</f>
        <v>let:16, us:12, world:8, sides:8, new:7, pledge:5, free:5, nations:5, shall:5, power:5</v>
      </c>
    </row>
    <row r="318" spans="1:18" x14ac:dyDescent="0.15">
      <c r="A318">
        <v>277</v>
      </c>
      <c r="B318" t="s">
        <v>369</v>
      </c>
      <c r="C318" s="1">
        <v>22290</v>
      </c>
      <c r="D318" s="2">
        <v>1961</v>
      </c>
      <c r="E318" s="2">
        <f t="shared" si="16"/>
        <v>1</v>
      </c>
      <c r="F318" t="s">
        <v>361</v>
      </c>
      <c r="G318">
        <v>54.7</v>
      </c>
      <c r="H318">
        <v>11.8</v>
      </c>
      <c r="I318">
        <v>14.6</v>
      </c>
      <c r="K318">
        <f t="shared" si="17"/>
        <v>11.8</v>
      </c>
      <c r="L318">
        <f>VLOOKUP(B318,'[1]Speeches w text analysis'!$A:$G,COLUMN('[1]Speeches w text analysis'!C:C),0)</f>
        <v>35</v>
      </c>
      <c r="M318">
        <f>VLOOKUP($B318,'[1]Speeches w text analysis'!$A:$G,COLUMN('[1]Speeches w text analysis'!D:D),0)</f>
        <v>874</v>
      </c>
      <c r="N318">
        <f>VLOOKUP($B318,'[1]Speeches w text analysis'!$A:$G,COLUMN('[1]Speeches w text analysis'!E:E),0)</f>
        <v>395</v>
      </c>
      <c r="O318">
        <f>VLOOKUP($B318,'[1]Speeches w text analysis'!$A:$G,COLUMN('[1]Speeches w text analysis'!F:F),0)</f>
        <v>1903</v>
      </c>
      <c r="P318" s="3">
        <f t="shared" si="18"/>
        <v>24.971428571428572</v>
      </c>
      <c r="Q318" s="3">
        <f t="shared" si="19"/>
        <v>2.1773455377574371</v>
      </c>
      <c r="R318" t="str">
        <f>VLOOKUP($B318,'[1]Speeches w text analysis'!$A:$G,COLUMN('[1]Speeches w text analysis'!G:G),0)</f>
        <v>men:6, truly:5, upon:5, well:5, people:4, state:4, massachusetts:4, qualities:4, office:3, years:3</v>
      </c>
    </row>
    <row r="319" spans="1:18" x14ac:dyDescent="0.15">
      <c r="A319">
        <v>321</v>
      </c>
      <c r="B319" t="s">
        <v>370</v>
      </c>
      <c r="C319" s="1">
        <v>22298</v>
      </c>
      <c r="D319" s="2">
        <v>1961</v>
      </c>
      <c r="E319" s="2">
        <f t="shared" si="16"/>
        <v>1</v>
      </c>
      <c r="F319" t="s">
        <v>355</v>
      </c>
      <c r="G319">
        <v>47.7</v>
      </c>
      <c r="H319">
        <v>12.4</v>
      </c>
      <c r="I319">
        <v>14.6</v>
      </c>
      <c r="K319">
        <f t="shared" si="17"/>
        <v>12.4</v>
      </c>
      <c r="L319">
        <f>VLOOKUP(B319,'[1]Speeches w text analysis'!$A:$G,COLUMN('[1]Speeches w text analysis'!C:C),0)</f>
        <v>83</v>
      </c>
      <c r="M319">
        <f>VLOOKUP($B319,'[1]Speeches w text analysis'!$A:$G,COLUMN('[1]Speeches w text analysis'!D:D),0)</f>
        <v>1831</v>
      </c>
      <c r="N319">
        <f>VLOOKUP($B319,'[1]Speeches w text analysis'!$A:$G,COLUMN('[1]Speeches w text analysis'!E:E),0)</f>
        <v>761</v>
      </c>
      <c r="O319">
        <f>VLOOKUP($B319,'[1]Speeches w text analysis'!$A:$G,COLUMN('[1]Speeches w text analysis'!F:F),0)</f>
        <v>4563</v>
      </c>
      <c r="P319" s="3">
        <f t="shared" si="18"/>
        <v>22.060240963855421</v>
      </c>
      <c r="Q319" s="3">
        <f t="shared" si="19"/>
        <v>2.4920808301474606</v>
      </c>
      <c r="R319" t="str">
        <f>VLOOKUP($B319,'[1]Speeches w text analysis'!$A:$G,COLUMN('[1]Speeches w text analysis'!G:G),0)</f>
        <v>must:10, peace:9, world:8, every:7, military:7, balance:7, may:6, nations:6, government:6, new:5</v>
      </c>
    </row>
    <row r="320" spans="1:18" x14ac:dyDescent="0.15">
      <c r="A320">
        <v>280</v>
      </c>
      <c r="B320" t="s">
        <v>371</v>
      </c>
      <c r="C320" s="1">
        <v>22333</v>
      </c>
      <c r="D320" s="2">
        <v>1961</v>
      </c>
      <c r="E320" s="2">
        <f t="shared" si="16"/>
        <v>2</v>
      </c>
      <c r="F320" t="s">
        <v>361</v>
      </c>
      <c r="G320">
        <v>62.6</v>
      </c>
      <c r="H320">
        <v>10.8</v>
      </c>
      <c r="I320">
        <v>13</v>
      </c>
      <c r="K320">
        <f t="shared" si="17"/>
        <v>10.8</v>
      </c>
      <c r="L320">
        <f>VLOOKUP(B320,'[1]Speeches w text analysis'!$A:$G,COLUMN('[1]Speeches w text analysis'!C:C),0)</f>
        <v>36</v>
      </c>
      <c r="M320">
        <f>VLOOKUP($B320,'[1]Speeches w text analysis'!$A:$G,COLUMN('[1]Speeches w text analysis'!D:D),0)</f>
        <v>964</v>
      </c>
      <c r="N320">
        <f>VLOOKUP($B320,'[1]Speeches w text analysis'!$A:$G,COLUMN('[1]Speeches w text analysis'!E:E),0)</f>
        <v>341</v>
      </c>
      <c r="O320">
        <f>VLOOKUP($B320,'[1]Speeches w text analysis'!$A:$G,COLUMN('[1]Speeches w text analysis'!F:F),0)</f>
        <v>2189</v>
      </c>
      <c r="P320" s="3">
        <f t="shared" si="18"/>
        <v>26.777777777777779</v>
      </c>
      <c r="Q320" s="3">
        <f t="shared" si="19"/>
        <v>2.2707468879668049</v>
      </c>
      <c r="R320" t="str">
        <f>VLOOKUP($B320,'[1]Speeches w text analysis'!$A:$G,COLUMN('[1]Speeches w text analysis'!G:G),0)</f>
        <v>want:10, national:7, think:7, states:6, physical:6, united:6, hope:5, us:5, today:5, concerned:4</v>
      </c>
    </row>
    <row r="321" spans="1:18" x14ac:dyDescent="0.15">
      <c r="A321">
        <v>282</v>
      </c>
      <c r="B321" t="s">
        <v>372</v>
      </c>
      <c r="C321" s="1">
        <v>22353</v>
      </c>
      <c r="D321" s="2">
        <v>1961</v>
      </c>
      <c r="E321" s="2">
        <f t="shared" si="16"/>
        <v>3</v>
      </c>
      <c r="F321" t="s">
        <v>361</v>
      </c>
      <c r="G321">
        <v>42.9</v>
      </c>
      <c r="H321">
        <v>14.3</v>
      </c>
      <c r="I321">
        <v>15.9</v>
      </c>
      <c r="K321">
        <f t="shared" si="17"/>
        <v>14.3</v>
      </c>
      <c r="L321">
        <f>VLOOKUP(B321,'[1]Speeches w text analysis'!$A:$G,COLUMN('[1]Speeches w text analysis'!C:C),0)</f>
        <v>84</v>
      </c>
      <c r="M321">
        <f>VLOOKUP($B321,'[1]Speeches w text analysis'!$A:$G,COLUMN('[1]Speeches w text analysis'!D:D),0)</f>
        <v>2427</v>
      </c>
      <c r="N321">
        <f>VLOOKUP($B321,'[1]Speeches w text analysis'!$A:$G,COLUMN('[1]Speeches w text analysis'!E:E),0)</f>
        <v>843</v>
      </c>
      <c r="O321">
        <f>VLOOKUP($B321,'[1]Speeches w text analysis'!$A:$G,COLUMN('[1]Speeches w text analysis'!F:F),0)</f>
        <v>6015</v>
      </c>
      <c r="P321" s="3">
        <f t="shared" si="18"/>
        <v>28.892857142857142</v>
      </c>
      <c r="Q321" s="3">
        <f t="shared" si="19"/>
        <v>2.4783683559950558</v>
      </c>
      <c r="R321" t="str">
        <f>VLOOKUP($B321,'[1]Speeches w text analysis'!$A:$G,COLUMN('[1]Speeches w text analysis'!G:G),0)</f>
        <v>american:22, people:19, must:15, progress:14, help:13, hemisphere:13, effort:12, latin:11, new:10, men:9</v>
      </c>
    </row>
    <row r="322" spans="1:18" x14ac:dyDescent="0.15">
      <c r="A322">
        <v>281</v>
      </c>
      <c r="B322" t="s">
        <v>373</v>
      </c>
      <c r="C322" s="1">
        <v>22341</v>
      </c>
      <c r="D322" s="2">
        <v>1961</v>
      </c>
      <c r="E322" s="2">
        <f t="shared" ref="E322:E385" si="20">MONTH(C322)</f>
        <v>3</v>
      </c>
      <c r="F322" t="s">
        <v>361</v>
      </c>
      <c r="G322">
        <v>55.9</v>
      </c>
      <c r="H322">
        <v>11.4</v>
      </c>
      <c r="I322">
        <v>13</v>
      </c>
      <c r="K322">
        <f t="shared" ref="K322:K385" si="21">IF(H322&lt;0,1,IF(H322&gt;21,21,H322))</f>
        <v>11.4</v>
      </c>
      <c r="L322">
        <f>VLOOKUP(B322,'[1]Speeches w text analysis'!$A:$G,COLUMN('[1]Speeches w text analysis'!C:C),0)</f>
        <v>16</v>
      </c>
      <c r="M322">
        <f>VLOOKUP($B322,'[1]Speeches w text analysis'!$A:$G,COLUMN('[1]Speeches w text analysis'!D:D),0)</f>
        <v>403</v>
      </c>
      <c r="N322">
        <f>VLOOKUP($B322,'[1]Speeches w text analysis'!$A:$G,COLUMN('[1]Speeches w text analysis'!E:E),0)</f>
        <v>198</v>
      </c>
      <c r="O322">
        <f>VLOOKUP($B322,'[1]Speeches w text analysis'!$A:$G,COLUMN('[1]Speeches w text analysis'!F:F),0)</f>
        <v>909</v>
      </c>
      <c r="P322" s="3">
        <f t="shared" si="18"/>
        <v>25.1875</v>
      </c>
      <c r="Q322" s="3">
        <f t="shared" si="19"/>
        <v>2.2555831265508686</v>
      </c>
      <c r="R322" t="str">
        <f>VLOOKUP($B322,'[1]Speeches w text analysis'!$A:$G,COLUMN('[1]Speeches w text analysis'!G:G),0)</f>
        <v>peace:11, corps:8, people:3, men:3, life:3, easy:2, world:2, common:2, work:2, cause:2</v>
      </c>
    </row>
    <row r="323" spans="1:18" x14ac:dyDescent="0.15">
      <c r="A323">
        <v>285</v>
      </c>
      <c r="B323" t="s">
        <v>374</v>
      </c>
      <c r="C323" s="1">
        <v>22398</v>
      </c>
      <c r="D323" s="2">
        <v>1961</v>
      </c>
      <c r="E323" s="2">
        <f t="shared" si="20"/>
        <v>4</v>
      </c>
      <c r="F323" t="s">
        <v>361</v>
      </c>
      <c r="G323">
        <v>46.1</v>
      </c>
      <c r="H323">
        <v>13</v>
      </c>
      <c r="I323">
        <v>14.6</v>
      </c>
      <c r="K323">
        <f t="shared" si="21"/>
        <v>13</v>
      </c>
      <c r="L323">
        <f>VLOOKUP(B323,'[1]Speeches w text analysis'!$A:$G,COLUMN('[1]Speeches w text analysis'!C:C),0)</f>
        <v>96</v>
      </c>
      <c r="M323">
        <f>VLOOKUP($B323,'[1]Speeches w text analysis'!$A:$G,COLUMN('[1]Speeches w text analysis'!D:D),0)</f>
        <v>2405</v>
      </c>
      <c r="N323">
        <f>VLOOKUP($B323,'[1]Speeches w text analysis'!$A:$G,COLUMN('[1]Speeches w text analysis'!E:E),0)</f>
        <v>874</v>
      </c>
      <c r="O323">
        <f>VLOOKUP($B323,'[1]Speeches w text analysis'!$A:$G,COLUMN('[1]Speeches w text analysis'!F:F),0)</f>
        <v>5820</v>
      </c>
      <c r="P323" s="3">
        <f t="shared" ref="P323:P386" si="22">M323/L323</f>
        <v>25.052083333333332</v>
      </c>
      <c r="Q323" s="3">
        <f t="shared" ref="Q323:Q386" si="23">O323/M323</f>
        <v>2.4199584199584199</v>
      </c>
      <c r="R323" t="str">
        <f>VLOOKUP($B323,'[1]Speeches w text analysis'!$A:$G,COLUMN('[1]Speeches w text analysis'!G:G),0)</f>
        <v>press:16, every:14, may:9, war:9, danger:8, tonight:8, newspaper:8, would:7, public:7, secret:7</v>
      </c>
    </row>
    <row r="324" spans="1:18" x14ac:dyDescent="0.15">
      <c r="A324">
        <v>283</v>
      </c>
      <c r="B324" t="s">
        <v>375</v>
      </c>
      <c r="C324" s="1">
        <v>22391</v>
      </c>
      <c r="D324" s="2">
        <v>1961</v>
      </c>
      <c r="E324" s="2">
        <f t="shared" si="20"/>
        <v>4</v>
      </c>
      <c r="F324" t="s">
        <v>361</v>
      </c>
      <c r="G324">
        <v>56.5</v>
      </c>
      <c r="H324">
        <v>11.1</v>
      </c>
      <c r="I324">
        <v>13</v>
      </c>
      <c r="K324">
        <f t="shared" si="21"/>
        <v>11.1</v>
      </c>
      <c r="L324">
        <f>VLOOKUP(B324,'[1]Speeches w text analysis'!$A:$G,COLUMN('[1]Speeches w text analysis'!C:C),0)</f>
        <v>63</v>
      </c>
      <c r="M324">
        <f>VLOOKUP($B324,'[1]Speeches w text analysis'!$A:$G,COLUMN('[1]Speeches w text analysis'!D:D),0)</f>
        <v>1503</v>
      </c>
      <c r="N324">
        <f>VLOOKUP($B324,'[1]Speeches w text analysis'!$A:$G,COLUMN('[1]Speeches w text analysis'!E:E),0)</f>
        <v>598</v>
      </c>
      <c r="O324">
        <f>VLOOKUP($B324,'[1]Speeches w text analysis'!$A:$G,COLUMN('[1]Speeches w text analysis'!F:F),0)</f>
        <v>3444</v>
      </c>
      <c r="P324" s="3">
        <f t="shared" si="22"/>
        <v>23.857142857142858</v>
      </c>
      <c r="Q324" s="3">
        <f t="shared" si="23"/>
        <v>2.2914171656686628</v>
      </c>
      <c r="R324" t="str">
        <f>VLOOKUP($B324,'[1]Speeches w text analysis'!$A:$G,COLUMN('[1]Speeches w text analysis'!G:G),0)</f>
        <v>cuba:10, free:8, struggle:8, freedom:8, clear:6, country:6, must:5, nation:5, intend:5, hemisphere:5</v>
      </c>
    </row>
    <row r="325" spans="1:18" x14ac:dyDescent="0.15">
      <c r="A325">
        <v>284</v>
      </c>
      <c r="B325" t="s">
        <v>376</v>
      </c>
      <c r="C325" s="1">
        <v>22391</v>
      </c>
      <c r="D325" s="2">
        <v>1961</v>
      </c>
      <c r="E325" s="2">
        <f t="shared" si="20"/>
        <v>4</v>
      </c>
      <c r="F325" t="s">
        <v>361</v>
      </c>
      <c r="G325">
        <v>37.299999999999997</v>
      </c>
      <c r="H325">
        <v>14.3</v>
      </c>
      <c r="I325">
        <v>17.100000000000001</v>
      </c>
      <c r="K325">
        <f t="shared" si="21"/>
        <v>14.3</v>
      </c>
      <c r="L325">
        <f>VLOOKUP(B325,'[1]Speeches w text analysis'!$A:$G,COLUMN('[1]Speeches w text analysis'!C:C),0)</f>
        <v>319</v>
      </c>
      <c r="M325">
        <f>VLOOKUP($B325,'[1]Speeches w text analysis'!$A:$G,COLUMN('[1]Speeches w text analysis'!D:D),0)</f>
        <v>7656</v>
      </c>
      <c r="N325">
        <f>VLOOKUP($B325,'[1]Speeches w text analysis'!$A:$G,COLUMN('[1]Speeches w text analysis'!E:E),0)</f>
        <v>1629</v>
      </c>
      <c r="O325">
        <f>VLOOKUP($B325,'[1]Speeches w text analysis'!$A:$G,COLUMN('[1]Speeches w text analysis'!F:F),0)</f>
        <v>20567</v>
      </c>
      <c r="P325" s="3">
        <f t="shared" si="22"/>
        <v>24</v>
      </c>
      <c r="Q325" s="3">
        <f t="shared" si="23"/>
        <v>2.6863897596656217</v>
      </c>
      <c r="R325" t="str">
        <f>VLOOKUP($B325,'[1]Speeches w text analysis'!$A:$G,COLUMN('[1]Speeches w text analysis'!G:G),0)</f>
        <v>tax:162, investment:62, income:61, would:52, credit:39, revenue:31, system:30, new:28, capital:24, depreciation:24</v>
      </c>
    </row>
    <row r="326" spans="1:18" x14ac:dyDescent="0.15">
      <c r="A326">
        <v>288</v>
      </c>
      <c r="B326" t="s">
        <v>377</v>
      </c>
      <c r="C326" s="1">
        <v>22426</v>
      </c>
      <c r="D326" s="2">
        <v>1961</v>
      </c>
      <c r="E326" s="2">
        <f t="shared" si="20"/>
        <v>5</v>
      </c>
      <c r="F326" t="s">
        <v>361</v>
      </c>
      <c r="G326">
        <v>45</v>
      </c>
      <c r="H326">
        <v>13.5</v>
      </c>
      <c r="I326">
        <v>14.6</v>
      </c>
      <c r="K326">
        <f t="shared" si="21"/>
        <v>13.5</v>
      </c>
      <c r="L326">
        <f>VLOOKUP(B326,'[1]Speeches w text analysis'!$A:$G,COLUMN('[1]Speeches w text analysis'!C:C),0)</f>
        <v>224</v>
      </c>
      <c r="M326">
        <f>VLOOKUP($B326,'[1]Speeches w text analysis'!$A:$G,COLUMN('[1]Speeches w text analysis'!D:D),0)</f>
        <v>5782</v>
      </c>
      <c r="N326">
        <f>VLOOKUP($B326,'[1]Speeches w text analysis'!$A:$G,COLUMN('[1]Speeches w text analysis'!E:E),0)</f>
        <v>1629</v>
      </c>
      <c r="O326">
        <f>VLOOKUP($B326,'[1]Speeches w text analysis'!$A:$G,COLUMN('[1]Speeches w text analysis'!F:F),0)</f>
        <v>14068</v>
      </c>
      <c r="P326" s="3">
        <f t="shared" si="22"/>
        <v>25.8125</v>
      </c>
      <c r="Q326" s="3">
        <f t="shared" si="23"/>
        <v>2.4330681425112419</v>
      </c>
      <c r="R326" t="str">
        <f>VLOOKUP($B326,'[1]Speeches w text analysis'!$A:$G,COLUMN('[1]Speeches w text analysis'!G:G),0)</f>
        <v>new:31, congress:22, must:20, space:20, defense:19, make:18, nation:17, program:17, freedom:17, military:16</v>
      </c>
    </row>
    <row r="327" spans="1:18" x14ac:dyDescent="0.15">
      <c r="A327">
        <v>287</v>
      </c>
      <c r="B327" t="s">
        <v>378</v>
      </c>
      <c r="C327" s="1">
        <v>22418</v>
      </c>
      <c r="D327" s="2">
        <v>1961</v>
      </c>
      <c r="E327" s="2">
        <f t="shared" si="20"/>
        <v>5</v>
      </c>
      <c r="F327" t="s">
        <v>361</v>
      </c>
      <c r="G327">
        <v>55.5</v>
      </c>
      <c r="H327">
        <v>11.5</v>
      </c>
      <c r="I327">
        <v>13</v>
      </c>
      <c r="K327">
        <f t="shared" si="21"/>
        <v>11.5</v>
      </c>
      <c r="L327">
        <f>VLOOKUP(B327,'[1]Speeches w text analysis'!$A:$G,COLUMN('[1]Speeches w text analysis'!C:C),0)</f>
        <v>121</v>
      </c>
      <c r="M327">
        <f>VLOOKUP($B327,'[1]Speeches w text analysis'!$A:$G,COLUMN('[1]Speeches w text analysis'!D:D),0)</f>
        <v>2940</v>
      </c>
      <c r="N327">
        <f>VLOOKUP($B327,'[1]Speeches w text analysis'!$A:$G,COLUMN('[1]Speeches w text analysis'!E:E),0)</f>
        <v>939</v>
      </c>
      <c r="O327">
        <f>VLOOKUP($B327,'[1]Speeches w text analysis'!$A:$G,COLUMN('[1]Speeches w text analysis'!F:F),0)</f>
        <v>6758</v>
      </c>
      <c r="P327" s="3">
        <f t="shared" si="22"/>
        <v>24.297520661157026</v>
      </c>
      <c r="Q327" s="3">
        <f t="shared" si="23"/>
        <v>2.2986394557823129</v>
      </c>
      <c r="R327" t="str">
        <f>VLOOKUP($B327,'[1]Speeches w text analysis'!$A:$G,COLUMN('[1]Speeches w text analysis'!G:G),0)</f>
        <v>us:20, free:15, common:13, nations:12, let:11, must:11, states:11, freedom:11, united:10, nato:10</v>
      </c>
    </row>
    <row r="328" spans="1:18" x14ac:dyDescent="0.15">
      <c r="A328">
        <v>286</v>
      </c>
      <c r="B328" t="s">
        <v>379</v>
      </c>
      <c r="C328" s="1">
        <v>22404</v>
      </c>
      <c r="D328" s="2">
        <v>1961</v>
      </c>
      <c r="E328" s="2">
        <f t="shared" si="20"/>
        <v>5</v>
      </c>
      <c r="F328" t="s">
        <v>361</v>
      </c>
      <c r="G328">
        <v>54</v>
      </c>
      <c r="H328">
        <v>12.1</v>
      </c>
      <c r="I328">
        <v>14.6</v>
      </c>
      <c r="K328">
        <f t="shared" si="21"/>
        <v>12.1</v>
      </c>
      <c r="L328">
        <f>VLOOKUP(B328,'[1]Speeches w text analysis'!$A:$G,COLUMN('[1]Speeches w text analysis'!C:C),0)</f>
        <v>26</v>
      </c>
      <c r="M328">
        <f>VLOOKUP($B328,'[1]Speeches w text analysis'!$A:$G,COLUMN('[1]Speeches w text analysis'!D:D),0)</f>
        <v>612</v>
      </c>
      <c r="N328">
        <f>VLOOKUP($B328,'[1]Speeches w text analysis'!$A:$G,COLUMN('[1]Speeches w text analysis'!E:E),0)</f>
        <v>273</v>
      </c>
      <c r="O328">
        <f>VLOOKUP($B328,'[1]Speeches w text analysis'!$A:$G,COLUMN('[1]Speeches w text analysis'!F:F),0)</f>
        <v>1463</v>
      </c>
      <c r="P328" s="3">
        <f t="shared" si="22"/>
        <v>23.53846153846154</v>
      </c>
      <c r="Q328" s="3">
        <f t="shared" si="23"/>
        <v>2.3905228758169934</v>
      </c>
      <c r="R328" t="str">
        <f>VLOOKUP($B328,'[1]Speeches w text analysis'!$A:$G,COLUMN('[1]Speeches w text analysis'!G:G),0)</f>
        <v>university:8, president:7, years:4, free:4, harvard:4, washington:4, know:3, day:3, society:3, intimate:3</v>
      </c>
    </row>
    <row r="329" spans="1:18" x14ac:dyDescent="0.15">
      <c r="A329">
        <v>290</v>
      </c>
      <c r="B329" t="s">
        <v>380</v>
      </c>
      <c r="C329" s="1">
        <v>22439</v>
      </c>
      <c r="D329" s="2">
        <v>1961</v>
      </c>
      <c r="E329" s="2">
        <f t="shared" si="20"/>
        <v>6</v>
      </c>
      <c r="F329" t="s">
        <v>361</v>
      </c>
      <c r="G329">
        <v>50.6</v>
      </c>
      <c r="H329">
        <v>13.4</v>
      </c>
      <c r="I329">
        <v>14.6</v>
      </c>
      <c r="K329">
        <f t="shared" si="21"/>
        <v>13.4</v>
      </c>
      <c r="L329">
        <f>VLOOKUP(B329,'[1]Speeches w text analysis'!$A:$G,COLUMN('[1]Speeches w text analysis'!C:C),0)</f>
        <v>46</v>
      </c>
      <c r="M329">
        <f>VLOOKUP($B329,'[1]Speeches w text analysis'!$A:$G,COLUMN('[1]Speeches w text analysis'!D:D),0)</f>
        <v>1300</v>
      </c>
      <c r="N329">
        <f>VLOOKUP($B329,'[1]Speeches w text analysis'!$A:$G,COLUMN('[1]Speeches w text analysis'!E:E),0)</f>
        <v>499</v>
      </c>
      <c r="O329">
        <f>VLOOKUP($B329,'[1]Speeches w text analysis'!$A:$G,COLUMN('[1]Speeches w text analysis'!F:F),0)</f>
        <v>3095</v>
      </c>
      <c r="P329" s="3">
        <f t="shared" si="22"/>
        <v>28.260869565217391</v>
      </c>
      <c r="Q329" s="3">
        <f t="shared" si="23"/>
        <v>2.3807692307692307</v>
      </c>
      <c r="R329" t="str">
        <f>VLOOKUP($B329,'[1]Speeches w text analysis'!$A:$G,COLUMN('[1]Speeches w text analysis'!G:G),0)</f>
        <v>country:13, must:9, today:8, go:6, revolution:6, military:6, states:6, united:6, world:6, far:5</v>
      </c>
    </row>
    <row r="330" spans="1:18" x14ac:dyDescent="0.15">
      <c r="A330">
        <v>289</v>
      </c>
      <c r="B330" t="s">
        <v>381</v>
      </c>
      <c r="C330" s="1">
        <v>22438</v>
      </c>
      <c r="D330" s="2">
        <v>1961</v>
      </c>
      <c r="E330" s="2">
        <f t="shared" si="20"/>
        <v>6</v>
      </c>
      <c r="F330" t="s">
        <v>361</v>
      </c>
      <c r="G330">
        <v>56.7</v>
      </c>
      <c r="H330">
        <v>11</v>
      </c>
      <c r="I330">
        <v>13</v>
      </c>
      <c r="K330">
        <f t="shared" si="21"/>
        <v>11</v>
      </c>
      <c r="L330">
        <f>VLOOKUP(B330,'[1]Speeches w text analysis'!$A:$G,COLUMN('[1]Speeches w text analysis'!C:C),0)</f>
        <v>270</v>
      </c>
      <c r="M330">
        <f>VLOOKUP($B330,'[1]Speeches w text analysis'!$A:$G,COLUMN('[1]Speeches w text analysis'!D:D),0)</f>
        <v>6358</v>
      </c>
      <c r="N330">
        <f>VLOOKUP($B330,'[1]Speeches w text analysis'!$A:$G,COLUMN('[1]Speeches w text analysis'!E:E),0)</f>
        <v>970</v>
      </c>
      <c r="O330">
        <f>VLOOKUP($B330,'[1]Speeches w text analysis'!$A:$G,COLUMN('[1]Speeches w text analysis'!F:F),0)</f>
        <v>14831</v>
      </c>
      <c r="P330" s="3">
        <f t="shared" si="22"/>
        <v>23.548148148148147</v>
      </c>
      <c r="Q330" s="3">
        <f t="shared" si="23"/>
        <v>2.3326517772884556</v>
      </c>
      <c r="R330" t="str">
        <f>VLOOKUP($B330,'[1]Speeches w text analysis'!$A:$G,COLUMN('[1]Speeches w text analysis'!G:G),0)</f>
        <v>people:28, many:24, mr:22, believe:22, khrushchev:22, world:22, us:22, freedom:20, new:18, could:18</v>
      </c>
    </row>
    <row r="331" spans="1:18" x14ac:dyDescent="0.15">
      <c r="A331">
        <v>291</v>
      </c>
      <c r="B331" t="s">
        <v>382</v>
      </c>
      <c r="C331" s="1">
        <v>22487</v>
      </c>
      <c r="D331" s="2">
        <v>1961</v>
      </c>
      <c r="E331" s="2">
        <f t="shared" si="20"/>
        <v>7</v>
      </c>
      <c r="F331" t="s">
        <v>361</v>
      </c>
      <c r="G331">
        <v>58.3</v>
      </c>
      <c r="H331">
        <v>10.4</v>
      </c>
      <c r="I331">
        <v>13</v>
      </c>
      <c r="K331">
        <f t="shared" si="21"/>
        <v>10.4</v>
      </c>
      <c r="L331">
        <f>VLOOKUP(B331,'[1]Speeches w text analysis'!$A:$G,COLUMN('[1]Speeches w text analysis'!C:C),0)</f>
        <v>188</v>
      </c>
      <c r="M331">
        <f>VLOOKUP($B331,'[1]Speeches w text analysis'!$A:$G,COLUMN('[1]Speeches w text analysis'!D:D),0)</f>
        <v>4048</v>
      </c>
      <c r="N331">
        <f>VLOOKUP($B331,'[1]Speeches w text analysis'!$A:$G,COLUMN('[1]Speeches w text analysis'!E:E),0)</f>
        <v>1180</v>
      </c>
      <c r="O331">
        <f>VLOOKUP($B331,'[1]Speeches w text analysis'!$A:$G,COLUMN('[1]Speeches w text analysis'!F:F),0)</f>
        <v>9281</v>
      </c>
      <c r="P331" s="3">
        <f t="shared" si="22"/>
        <v>21.531914893617021</v>
      </c>
      <c r="Q331" s="3">
        <f t="shared" si="23"/>
        <v>2.2927371541501977</v>
      </c>
      <c r="R331" t="str">
        <f>VLOOKUP($B331,'[1]Speeches w text analysis'!$A:$G,COLUMN('[1]Speeches w text analysis'!G:G),0)</f>
        <v>berlin:34, west:21, must:20, freedom:17, peace:16, us:15, meet:12, free:12, challenge:11, defense:11</v>
      </c>
    </row>
    <row r="332" spans="1:18" x14ac:dyDescent="0.15">
      <c r="A332">
        <v>292</v>
      </c>
      <c r="B332" t="s">
        <v>383</v>
      </c>
      <c r="C332" s="1">
        <v>22549</v>
      </c>
      <c r="D332" s="2">
        <v>1961</v>
      </c>
      <c r="E332" s="2">
        <f t="shared" si="20"/>
        <v>9</v>
      </c>
      <c r="F332" t="s">
        <v>361</v>
      </c>
      <c r="G332">
        <v>58.7</v>
      </c>
      <c r="H332">
        <v>10.3</v>
      </c>
      <c r="I332">
        <v>13</v>
      </c>
      <c r="K332">
        <f t="shared" si="21"/>
        <v>10.3</v>
      </c>
      <c r="L332">
        <f>VLOOKUP(B332,'[1]Speeches w text analysis'!$A:$G,COLUMN('[1]Speeches w text analysis'!C:C),0)</f>
        <v>210</v>
      </c>
      <c r="M332">
        <f>VLOOKUP($B332,'[1]Speeches w text analysis'!$A:$G,COLUMN('[1]Speeches w text analysis'!D:D),0)</f>
        <v>4436</v>
      </c>
      <c r="N332">
        <f>VLOOKUP($B332,'[1]Speeches w text analysis'!$A:$G,COLUMN('[1]Speeches w text analysis'!E:E),0)</f>
        <v>1294</v>
      </c>
      <c r="O332">
        <f>VLOOKUP($B332,'[1]Speeches w text analysis'!$A:$G,COLUMN('[1]Speeches w text analysis'!F:F),0)</f>
        <v>10310</v>
      </c>
      <c r="P332" s="3">
        <f t="shared" si="22"/>
        <v>21.123809523809523</v>
      </c>
      <c r="Q332" s="3">
        <f t="shared" si="23"/>
        <v>2.3241659152389542</v>
      </c>
      <c r="R332" t="str">
        <f>VLOOKUP($B332,'[1]Speeches w text analysis'!$A:$G,COLUMN('[1]Speeches w text analysis'!G:G),0)</f>
        <v>nations:28, free:27, peace:26, united:22, world:21, would:21, must:19, war:18, new:17, disarmament:17</v>
      </c>
    </row>
    <row r="333" spans="1:18" x14ac:dyDescent="0.15">
      <c r="A333">
        <v>293</v>
      </c>
      <c r="B333" t="s">
        <v>384</v>
      </c>
      <c r="C333" s="1">
        <v>22566</v>
      </c>
      <c r="D333" s="2">
        <v>1961</v>
      </c>
      <c r="E333" s="2">
        <f t="shared" si="20"/>
        <v>10</v>
      </c>
      <c r="F333" t="s">
        <v>361</v>
      </c>
      <c r="G333">
        <v>47.5</v>
      </c>
      <c r="H333">
        <v>14.6</v>
      </c>
      <c r="I333">
        <v>15.9</v>
      </c>
      <c r="K333">
        <f t="shared" si="21"/>
        <v>14.6</v>
      </c>
      <c r="L333">
        <f>VLOOKUP(B333,'[1]Speeches w text analysis'!$A:$G,COLUMN('[1]Speeches w text analysis'!C:C),0)</f>
        <v>62</v>
      </c>
      <c r="M333">
        <f>VLOOKUP($B333,'[1]Speeches w text analysis'!$A:$G,COLUMN('[1]Speeches w text analysis'!D:D),0)</f>
        <v>1888</v>
      </c>
      <c r="N333">
        <f>VLOOKUP($B333,'[1]Speeches w text analysis'!$A:$G,COLUMN('[1]Speeches w text analysis'!E:E),0)</f>
        <v>690</v>
      </c>
      <c r="O333">
        <f>VLOOKUP($B333,'[1]Speeches w text analysis'!$A:$G,COLUMN('[1]Speeches w text analysis'!F:F),0)</f>
        <v>4456</v>
      </c>
      <c r="P333" s="3">
        <f t="shared" si="22"/>
        <v>30.451612903225808</v>
      </c>
      <c r="Q333" s="3">
        <f t="shared" si="23"/>
        <v>2.3601694915254239</v>
      </c>
      <c r="R333" t="str">
        <f>VLOOKUP($B333,'[1]Speeches w text analysis'!$A:$G,COLUMN('[1]Speeches w text analysis'!G:G),0)</f>
        <v>university:12, great:9, state:9, country:9, men:8, united:8, educated:8, would:7, give:7, states:7</v>
      </c>
    </row>
    <row r="334" spans="1:18" x14ac:dyDescent="0.15">
      <c r="A334">
        <v>295</v>
      </c>
      <c r="B334" t="s">
        <v>385</v>
      </c>
      <c r="C334" s="1">
        <v>22601</v>
      </c>
      <c r="D334" s="2">
        <v>1961</v>
      </c>
      <c r="E334" s="2">
        <f t="shared" si="20"/>
        <v>11</v>
      </c>
      <c r="F334" t="s">
        <v>361</v>
      </c>
      <c r="G334">
        <v>56.1</v>
      </c>
      <c r="H334">
        <v>11.3</v>
      </c>
      <c r="I334">
        <v>13</v>
      </c>
      <c r="K334">
        <f t="shared" si="21"/>
        <v>11.3</v>
      </c>
      <c r="L334">
        <f>VLOOKUP(B334,'[1]Speeches w text analysis'!$A:$G,COLUMN('[1]Speeches w text analysis'!C:C),0)</f>
        <v>88</v>
      </c>
      <c r="M334">
        <f>VLOOKUP($B334,'[1]Speeches w text analysis'!$A:$G,COLUMN('[1]Speeches w text analysis'!D:D),0)</f>
        <v>2081</v>
      </c>
      <c r="N334">
        <f>VLOOKUP($B334,'[1]Speeches w text analysis'!$A:$G,COLUMN('[1]Speeches w text analysis'!E:E),0)</f>
        <v>724</v>
      </c>
      <c r="O334">
        <f>VLOOKUP($B334,'[1]Speeches w text analysis'!$A:$G,COLUMN('[1]Speeches w text analysis'!F:F),0)</f>
        <v>4717</v>
      </c>
      <c r="P334" s="3">
        <f t="shared" si="22"/>
        <v>23.647727272727273</v>
      </c>
      <c r="Q334" s="3">
        <f t="shared" si="23"/>
        <v>2.2666987025468526</v>
      </c>
      <c r="R334" t="str">
        <f>VLOOKUP($B334,'[1]Speeches w text analysis'!$A:$G,COLUMN('[1]Speeches w text analysis'!G:G),0)</f>
        <v>must:10, could:10, one:10, war:10, freedom:9, negotiations:9, university:8, arms:8, peace:8, nation:7</v>
      </c>
    </row>
    <row r="335" spans="1:18" x14ac:dyDescent="0.15">
      <c r="A335">
        <v>294</v>
      </c>
      <c r="B335" t="s">
        <v>386</v>
      </c>
      <c r="C335" s="1">
        <v>22596</v>
      </c>
      <c r="D335" s="2">
        <v>1961</v>
      </c>
      <c r="E335" s="2">
        <f t="shared" si="20"/>
        <v>11</v>
      </c>
      <c r="F335" t="s">
        <v>361</v>
      </c>
      <c r="G335">
        <v>57.6</v>
      </c>
      <c r="H335">
        <v>12.7</v>
      </c>
      <c r="I335">
        <v>14.6</v>
      </c>
      <c r="K335">
        <f t="shared" si="21"/>
        <v>12.7</v>
      </c>
      <c r="L335">
        <f>VLOOKUP(B335,'[1]Speeches w text analysis'!$A:$G,COLUMN('[1]Speeches w text analysis'!C:C),0)</f>
        <v>34</v>
      </c>
      <c r="M335">
        <f>VLOOKUP($B335,'[1]Speeches w text analysis'!$A:$G,COLUMN('[1]Speeches w text analysis'!D:D),0)</f>
        <v>1031</v>
      </c>
      <c r="N335">
        <f>VLOOKUP($B335,'[1]Speeches w text analysis'!$A:$G,COLUMN('[1]Speeches w text analysis'!E:E),0)</f>
        <v>413</v>
      </c>
      <c r="O335">
        <f>VLOOKUP($B335,'[1]Speeches w text analysis'!$A:$G,COLUMN('[1]Speeches w text analysis'!F:F),0)</f>
        <v>2216</v>
      </c>
      <c r="P335" s="3">
        <f t="shared" si="22"/>
        <v>30.323529411764707</v>
      </c>
      <c r="Q335" s="3">
        <f t="shared" si="23"/>
        <v>2.1493695441319107</v>
      </c>
      <c r="R335" t="str">
        <f>VLOOKUP($B335,'[1]Speeches w text analysis'!$A:$G,COLUMN('[1]Speeches w text analysis'!G:G),0)</f>
        <v>war:15, day:11, men:9, world:8, first:7, peace:7, great:5, freedom:5, us:5, country:5</v>
      </c>
    </row>
    <row r="336" spans="1:18" x14ac:dyDescent="0.15">
      <c r="A336">
        <v>298</v>
      </c>
      <c r="B336" t="s">
        <v>387</v>
      </c>
      <c r="C336" s="1">
        <v>22626</v>
      </c>
      <c r="D336" s="2">
        <v>1961</v>
      </c>
      <c r="E336" s="2">
        <f t="shared" si="20"/>
        <v>12</v>
      </c>
      <c r="F336" t="s">
        <v>361</v>
      </c>
      <c r="G336">
        <v>70.900000000000006</v>
      </c>
      <c r="H336">
        <v>9.6999999999999993</v>
      </c>
      <c r="I336">
        <v>11.2</v>
      </c>
      <c r="K336">
        <f t="shared" si="21"/>
        <v>9.6999999999999993</v>
      </c>
      <c r="L336">
        <f>VLOOKUP(B336,'[1]Speeches w text analysis'!$A:$G,COLUMN('[1]Speeches w text analysis'!C:C),0)</f>
        <v>18</v>
      </c>
      <c r="M336">
        <f>VLOOKUP($B336,'[1]Speeches w text analysis'!$A:$G,COLUMN('[1]Speeches w text analysis'!D:D),0)</f>
        <v>461</v>
      </c>
      <c r="N336">
        <f>VLOOKUP($B336,'[1]Speeches w text analysis'!$A:$G,COLUMN('[1]Speeches w text analysis'!E:E),0)</f>
        <v>198</v>
      </c>
      <c r="O336">
        <f>VLOOKUP($B336,'[1]Speeches w text analysis'!$A:$G,COLUMN('[1]Speeches w text analysis'!F:F),0)</f>
        <v>973</v>
      </c>
      <c r="P336" s="3">
        <f t="shared" si="22"/>
        <v>25.611111111111111</v>
      </c>
      <c r="Q336" s="3">
        <f t="shared" si="23"/>
        <v>2.1106290672451191</v>
      </c>
      <c r="R336" t="str">
        <f>VLOOKUP($B336,'[1]Speeches w text analysis'!$A:$G,COLUMN('[1]Speeches w text analysis'!G:G),0)</f>
        <v>united:9, want:7, nations:6, know:4, come:4, world:3, new:3, york:3, think:3, country:3</v>
      </c>
    </row>
    <row r="337" spans="1:18" x14ac:dyDescent="0.15">
      <c r="A337">
        <v>297</v>
      </c>
      <c r="B337" t="s">
        <v>388</v>
      </c>
      <c r="C337" s="1">
        <v>22622</v>
      </c>
      <c r="D337" s="2">
        <v>1961</v>
      </c>
      <c r="E337" s="2">
        <f t="shared" si="20"/>
        <v>12</v>
      </c>
      <c r="F337" t="s">
        <v>361</v>
      </c>
      <c r="G337">
        <v>61.9</v>
      </c>
      <c r="H337">
        <v>11.1</v>
      </c>
      <c r="I337">
        <v>13</v>
      </c>
      <c r="K337">
        <f t="shared" si="21"/>
        <v>11.1</v>
      </c>
      <c r="L337">
        <f>VLOOKUP(B337,'[1]Speeches w text analysis'!$A:$G,COLUMN('[1]Speeches w text analysis'!C:C),0)</f>
        <v>155</v>
      </c>
      <c r="M337">
        <f>VLOOKUP($B337,'[1]Speeches w text analysis'!$A:$G,COLUMN('[1]Speeches w text analysis'!D:D),0)</f>
        <v>4151</v>
      </c>
      <c r="N337">
        <f>VLOOKUP($B337,'[1]Speeches w text analysis'!$A:$G,COLUMN('[1]Speeches w text analysis'!E:E),0)</f>
        <v>980</v>
      </c>
      <c r="O337">
        <f>VLOOKUP($B337,'[1]Speeches w text analysis'!$A:$G,COLUMN('[1]Speeches w text analysis'!F:F),0)</f>
        <v>9429</v>
      </c>
      <c r="P337" s="3">
        <f t="shared" si="22"/>
        <v>26.780645161290323</v>
      </c>
      <c r="Q337" s="3">
        <f t="shared" si="23"/>
        <v>2.2715008431703203</v>
      </c>
      <c r="R337" t="str">
        <f>VLOOKUP($B337,'[1]Speeches w text analysis'!$A:$G,COLUMN('[1]Speeches w text analysis'!G:G),0)</f>
        <v>labor:26, country:24, movement:23, want:18, people:18, freedom:16, world:15, states:14, united:14, trade:12</v>
      </c>
    </row>
    <row r="338" spans="1:18" x14ac:dyDescent="0.15">
      <c r="A338">
        <v>296</v>
      </c>
      <c r="B338" t="s">
        <v>389</v>
      </c>
      <c r="C338" s="1">
        <v>22621</v>
      </c>
      <c r="D338" s="2">
        <v>1961</v>
      </c>
      <c r="E338" s="2">
        <f t="shared" si="20"/>
        <v>12</v>
      </c>
      <c r="F338" t="s">
        <v>361</v>
      </c>
      <c r="G338">
        <v>50</v>
      </c>
      <c r="H338">
        <v>13.6</v>
      </c>
      <c r="I338">
        <v>15.9</v>
      </c>
      <c r="K338">
        <f t="shared" si="21"/>
        <v>13.6</v>
      </c>
      <c r="L338">
        <f>VLOOKUP(B338,'[1]Speeches w text analysis'!$A:$G,COLUMN('[1]Speeches w text analysis'!C:C),0)</f>
        <v>216</v>
      </c>
      <c r="M338">
        <f>VLOOKUP($B338,'[1]Speeches w text analysis'!$A:$G,COLUMN('[1]Speeches w text analysis'!D:D),0)</f>
        <v>6506</v>
      </c>
      <c r="N338">
        <f>VLOOKUP($B338,'[1]Speeches w text analysis'!$A:$G,COLUMN('[1]Speeches w text analysis'!E:E),0)</f>
        <v>1545</v>
      </c>
      <c r="O338">
        <f>VLOOKUP($B338,'[1]Speeches w text analysis'!$A:$G,COLUMN('[1]Speeches w text analysis'!F:F),0)</f>
        <v>16039</v>
      </c>
      <c r="P338" s="3">
        <f t="shared" si="22"/>
        <v>30.12037037037037</v>
      </c>
      <c r="Q338" s="3">
        <f t="shared" si="23"/>
        <v>2.4652628343067939</v>
      </c>
      <c r="R338" t="str">
        <f>VLOOKUP($B338,'[1]Speeches w text analysis'!$A:$G,COLUMN('[1]Speeches w text analysis'!G:G),0)</f>
        <v>dollars:32, trade:27, us:27, billion:25, states:23, economic:22, world:21, united:21, new:19, must:19</v>
      </c>
    </row>
    <row r="339" spans="1:18" x14ac:dyDescent="0.15">
      <c r="A339">
        <v>299</v>
      </c>
      <c r="B339" t="s">
        <v>390</v>
      </c>
      <c r="C339" s="1">
        <v>22657</v>
      </c>
      <c r="D339" s="2">
        <v>1962</v>
      </c>
      <c r="E339" s="2">
        <f t="shared" si="20"/>
        <v>1</v>
      </c>
      <c r="F339" t="s">
        <v>361</v>
      </c>
      <c r="G339">
        <v>47</v>
      </c>
      <c r="H339">
        <v>12.7</v>
      </c>
      <c r="I339">
        <v>14.6</v>
      </c>
      <c r="K339">
        <f t="shared" si="21"/>
        <v>12.7</v>
      </c>
      <c r="L339">
        <f>VLOOKUP(B339,'[1]Speeches w text analysis'!$A:$G,COLUMN('[1]Speeches w text analysis'!C:C),0)</f>
        <v>263</v>
      </c>
      <c r="M339">
        <f>VLOOKUP($B339,'[1]Speeches w text analysis'!$A:$G,COLUMN('[1]Speeches w text analysis'!D:D),0)</f>
        <v>6387</v>
      </c>
      <c r="N339">
        <f>VLOOKUP($B339,'[1]Speeches w text analysis'!$A:$G,COLUMN('[1]Speeches w text analysis'!E:E),0)</f>
        <v>1957</v>
      </c>
      <c r="O339">
        <f>VLOOKUP($B339,'[1]Speeches w text analysis'!$A:$G,COLUMN('[1]Speeches w text analysis'!F:F),0)</f>
        <v>15446</v>
      </c>
      <c r="P339" s="3">
        <f t="shared" si="22"/>
        <v>24.285171102661597</v>
      </c>
      <c r="Q339" s="3">
        <f t="shared" si="23"/>
        <v>2.4183497729763581</v>
      </c>
      <c r="R339" t="str">
        <f>VLOOKUP($B339,'[1]Speeches w text analysis'!$A:$G,COLUMN('[1]Speeches w text analysis'!G:G),0)</f>
        <v>new:41, nations:19, free:18, world:18, us:18, year:17, congress:17, united:16, strength:15, nation:14</v>
      </c>
    </row>
    <row r="340" spans="1:18" x14ac:dyDescent="0.15">
      <c r="A340">
        <v>300</v>
      </c>
      <c r="B340" t="s">
        <v>391</v>
      </c>
      <c r="C340" s="1">
        <v>22728</v>
      </c>
      <c r="D340" s="2">
        <v>1962</v>
      </c>
      <c r="E340" s="2">
        <f t="shared" si="20"/>
        <v>3</v>
      </c>
      <c r="F340" t="s">
        <v>361</v>
      </c>
      <c r="G340">
        <v>56.5</v>
      </c>
      <c r="H340">
        <v>11.1</v>
      </c>
      <c r="I340">
        <v>14.6</v>
      </c>
      <c r="K340">
        <f t="shared" si="21"/>
        <v>11.1</v>
      </c>
      <c r="L340">
        <f>VLOOKUP(B340,'[1]Speeches w text analysis'!$A:$G,COLUMN('[1]Speeches w text analysis'!C:C),0)</f>
        <v>96</v>
      </c>
      <c r="M340">
        <f>VLOOKUP($B340,'[1]Speeches w text analysis'!$A:$G,COLUMN('[1]Speeches w text analysis'!D:D),0)</f>
        <v>2237</v>
      </c>
      <c r="N340">
        <f>VLOOKUP($B340,'[1]Speeches w text analysis'!$A:$G,COLUMN('[1]Speeches w text analysis'!E:E),0)</f>
        <v>787</v>
      </c>
      <c r="O340">
        <f>VLOOKUP($B340,'[1]Speeches w text analysis'!$A:$G,COLUMN('[1]Speeches w text analysis'!F:F),0)</f>
        <v>5492</v>
      </c>
      <c r="P340" s="3">
        <f t="shared" si="22"/>
        <v>23.302083333333332</v>
      </c>
      <c r="Q340" s="3">
        <f t="shared" si="23"/>
        <v>2.4550737594993293</v>
      </c>
      <c r="R340" t="str">
        <f>VLOOKUP($B340,'[1]Speeches w text analysis'!$A:$G,COLUMN('[1]Speeches w text analysis'!G:G),0)</f>
        <v>world:34, knowledge:13, must:12, us:12, national:10, great:9, today:9, nations:9, pursuit:8, university:8</v>
      </c>
    </row>
    <row r="341" spans="1:18" x14ac:dyDescent="0.15">
      <c r="A341">
        <v>302</v>
      </c>
      <c r="B341" t="s">
        <v>392</v>
      </c>
      <c r="C341" s="1">
        <v>22808</v>
      </c>
      <c r="D341" s="2">
        <v>1962</v>
      </c>
      <c r="E341" s="2">
        <f t="shared" si="20"/>
        <v>6</v>
      </c>
      <c r="F341" t="s">
        <v>361</v>
      </c>
      <c r="G341">
        <v>46.8</v>
      </c>
      <c r="H341">
        <v>12.8</v>
      </c>
      <c r="I341">
        <v>14.6</v>
      </c>
      <c r="K341">
        <f t="shared" si="21"/>
        <v>12.8</v>
      </c>
      <c r="L341">
        <f>VLOOKUP(B341,'[1]Speeches w text analysis'!$A:$G,COLUMN('[1]Speeches w text analysis'!C:C),0)</f>
        <v>155</v>
      </c>
      <c r="M341">
        <f>VLOOKUP($B341,'[1]Speeches w text analysis'!$A:$G,COLUMN('[1]Speeches w text analysis'!D:D),0)</f>
        <v>3827</v>
      </c>
      <c r="N341">
        <f>VLOOKUP($B341,'[1]Speeches w text analysis'!$A:$G,COLUMN('[1]Speeches w text analysis'!E:E),0)</f>
        <v>1158</v>
      </c>
      <c r="O341">
        <f>VLOOKUP($B341,'[1]Speeches w text analysis'!$A:$G,COLUMN('[1]Speeches w text analysis'!F:F),0)</f>
        <v>9288</v>
      </c>
      <c r="P341" s="3">
        <f t="shared" si="22"/>
        <v>24.690322580645162</v>
      </c>
      <c r="Q341" s="3">
        <f t="shared" si="23"/>
        <v>2.4269662921348316</v>
      </c>
      <c r="R341" t="str">
        <f>VLOOKUP($B341,'[1]Speeches w text analysis'!$A:$G,COLUMN('[1]Speeches w text analysis'!G:G),0)</f>
        <v>problems:20, government:18, world:16, federal:15, national:15, new:14, confidence:14, yale:13, economy:13, budget:13</v>
      </c>
    </row>
    <row r="342" spans="1:18" x14ac:dyDescent="0.15">
      <c r="A342">
        <v>301</v>
      </c>
      <c r="B342" t="s">
        <v>393</v>
      </c>
      <c r="C342" s="1">
        <v>22803</v>
      </c>
      <c r="D342" s="2">
        <v>1962</v>
      </c>
      <c r="E342" s="2">
        <f t="shared" si="20"/>
        <v>6</v>
      </c>
      <c r="F342" t="s">
        <v>361</v>
      </c>
      <c r="G342">
        <v>49.8</v>
      </c>
      <c r="H342">
        <v>13.7</v>
      </c>
      <c r="I342">
        <v>14.6</v>
      </c>
      <c r="K342">
        <f t="shared" si="21"/>
        <v>13.7</v>
      </c>
      <c r="L342">
        <f>VLOOKUP(B342,'[1]Speeches w text analysis'!$A:$G,COLUMN('[1]Speeches w text analysis'!C:C),0)</f>
        <v>78</v>
      </c>
      <c r="M342">
        <f>VLOOKUP($B342,'[1]Speeches w text analysis'!$A:$G,COLUMN('[1]Speeches w text analysis'!D:D),0)</f>
        <v>2348</v>
      </c>
      <c r="N342">
        <f>VLOOKUP($B342,'[1]Speeches w text analysis'!$A:$G,COLUMN('[1]Speeches w text analysis'!E:E),0)</f>
        <v>756</v>
      </c>
      <c r="O342">
        <f>VLOOKUP($B342,'[1]Speeches w text analysis'!$A:$G,COLUMN('[1]Speeches w text analysis'!F:F),0)</f>
        <v>5598</v>
      </c>
      <c r="P342" s="3">
        <f t="shared" si="22"/>
        <v>30.102564102564102</v>
      </c>
      <c r="Q342" s="3">
        <f t="shared" si="23"/>
        <v>2.3841567291311754</v>
      </c>
      <c r="R342" t="str">
        <f>VLOOKUP($B342,'[1]Speeches w text analysis'!$A:$G,COLUMN('[1]Speeches w text analysis'!G:G),0)</f>
        <v>military:17, country:13, men:10, may:10, war:9, years:8, graduates:8, must:7, days:7, many:7</v>
      </c>
    </row>
    <row r="343" spans="1:18" x14ac:dyDescent="0.15">
      <c r="A343">
        <v>304</v>
      </c>
      <c r="B343" t="s">
        <v>394</v>
      </c>
      <c r="C343" s="1">
        <v>22919</v>
      </c>
      <c r="D343" s="2">
        <v>1962</v>
      </c>
      <c r="E343" s="2">
        <f t="shared" si="20"/>
        <v>9</v>
      </c>
      <c r="F343" t="s">
        <v>361</v>
      </c>
      <c r="G343">
        <v>51.9</v>
      </c>
      <c r="H343">
        <v>12.9</v>
      </c>
      <c r="I343">
        <v>14.6</v>
      </c>
      <c r="K343">
        <f t="shared" si="21"/>
        <v>12.9</v>
      </c>
      <c r="L343">
        <f>VLOOKUP(B343,'[1]Speeches w text analysis'!$A:$G,COLUMN('[1]Speeches w text analysis'!C:C),0)</f>
        <v>41</v>
      </c>
      <c r="M343">
        <f>VLOOKUP($B343,'[1]Speeches w text analysis'!$A:$G,COLUMN('[1]Speeches w text analysis'!D:D),0)</f>
        <v>1134</v>
      </c>
      <c r="N343">
        <f>VLOOKUP($B343,'[1]Speeches w text analysis'!$A:$G,COLUMN('[1]Speeches w text analysis'!E:E),0)</f>
        <v>436</v>
      </c>
      <c r="O343">
        <f>VLOOKUP($B343,'[1]Speeches w text analysis'!$A:$G,COLUMN('[1]Speeches w text analysis'!F:F),0)</f>
        <v>2751</v>
      </c>
      <c r="P343" s="3">
        <f t="shared" si="22"/>
        <v>27.658536585365855</v>
      </c>
      <c r="Q343" s="3">
        <f t="shared" si="23"/>
        <v>2.425925925925926</v>
      </c>
      <c r="R343" t="str">
        <f>VLOOKUP($B343,'[1]Speeches w text analysis'!$A:$G,COLUMN('[1]Speeches w text analysis'!G:G),0)</f>
        <v>law:12, court:10, judge:9, mississippi:9, university:8, state:8, united:6, nation:6, would:5, states:5</v>
      </c>
    </row>
    <row r="344" spans="1:18" x14ac:dyDescent="0.15">
      <c r="A344">
        <v>303</v>
      </c>
      <c r="B344" t="s">
        <v>395</v>
      </c>
      <c r="C344" s="1">
        <v>22901</v>
      </c>
      <c r="D344" s="2">
        <v>1962</v>
      </c>
      <c r="E344" s="2">
        <f t="shared" si="20"/>
        <v>9</v>
      </c>
      <c r="F344" t="s">
        <v>361</v>
      </c>
      <c r="G344">
        <v>61.2</v>
      </c>
      <c r="H344">
        <v>11.4</v>
      </c>
      <c r="I344">
        <v>11.2</v>
      </c>
      <c r="K344">
        <f t="shared" si="21"/>
        <v>11.4</v>
      </c>
      <c r="L344">
        <f>VLOOKUP(B344,'[1]Speeches w text analysis'!$A:$G,COLUMN('[1]Speeches w text analysis'!C:C),0)</f>
        <v>83</v>
      </c>
      <c r="M344">
        <f>VLOOKUP($B344,'[1]Speeches w text analysis'!$A:$G,COLUMN('[1]Speeches w text analysis'!D:D),0)</f>
        <v>2201</v>
      </c>
      <c r="N344">
        <f>VLOOKUP($B344,'[1]Speeches w text analysis'!$A:$G,COLUMN('[1]Speeches w text analysis'!E:E),0)</f>
        <v>773</v>
      </c>
      <c r="O344">
        <f>VLOOKUP($B344,'[1]Speeches w text analysis'!$A:$G,COLUMN('[1]Speeches w text analysis'!F:F),0)</f>
        <v>4768</v>
      </c>
      <c r="P344" s="3">
        <f t="shared" si="22"/>
        <v>26.518072289156628</v>
      </c>
      <c r="Q344" s="3">
        <f t="shared" si="23"/>
        <v>2.166288050885961</v>
      </c>
      <c r="R344" t="str">
        <f>VLOOKUP($B344,'[1]Speeches w text analysis'!$A:$G,COLUMN('[1]Speeches w text analysis'!G:G),0)</f>
        <v>new:22, space:22, years:11, man:10, knowledge:9, first:8, us:8, moon:7, great:6, science:6</v>
      </c>
    </row>
    <row r="345" spans="1:18" x14ac:dyDescent="0.15">
      <c r="A345">
        <v>305</v>
      </c>
      <c r="B345" t="s">
        <v>396</v>
      </c>
      <c r="C345" s="1">
        <v>22941</v>
      </c>
      <c r="D345" s="2">
        <v>1962</v>
      </c>
      <c r="E345" s="2">
        <f t="shared" si="20"/>
        <v>10</v>
      </c>
      <c r="F345" t="s">
        <v>361</v>
      </c>
      <c r="G345">
        <v>43.5</v>
      </c>
      <c r="H345">
        <v>14.1</v>
      </c>
      <c r="I345">
        <v>15.9</v>
      </c>
      <c r="K345">
        <f t="shared" si="21"/>
        <v>14.1</v>
      </c>
      <c r="L345">
        <f>VLOOKUP(B345,'[1]Speeches w text analysis'!$A:$G,COLUMN('[1]Speeches w text analysis'!C:C),0)</f>
        <v>86</v>
      </c>
      <c r="M345">
        <f>VLOOKUP($B345,'[1]Speeches w text analysis'!$A:$G,COLUMN('[1]Speeches w text analysis'!D:D),0)</f>
        <v>2404</v>
      </c>
      <c r="N345">
        <f>VLOOKUP($B345,'[1]Speeches w text analysis'!$A:$G,COLUMN('[1]Speeches w text analysis'!E:E),0)</f>
        <v>811</v>
      </c>
      <c r="O345">
        <f>VLOOKUP($B345,'[1]Speeches w text analysis'!$A:$G,COLUMN('[1]Speeches w text analysis'!F:F),0)</f>
        <v>5895</v>
      </c>
      <c r="P345" s="3">
        <f t="shared" si="22"/>
        <v>27.953488372093023</v>
      </c>
      <c r="Q345" s="3">
        <f t="shared" si="23"/>
        <v>2.4521630615640597</v>
      </c>
      <c r="R345" t="str">
        <f>VLOOKUP($B345,'[1]Speeches w text analysis'!$A:$G,COLUMN('[1]Speeches w text analysis'!G:G),0)</f>
        <v>soviet:23, cuba:19, weapons:14, nation:12, world:12, hemisphere:12, nations:11, nuclear:11, missiles:11, threat:10</v>
      </c>
    </row>
    <row r="346" spans="1:18" x14ac:dyDescent="0.15">
      <c r="A346">
        <v>306</v>
      </c>
      <c r="B346" t="s">
        <v>397</v>
      </c>
      <c r="C346" s="1">
        <v>23025</v>
      </c>
      <c r="D346" s="2">
        <v>1963</v>
      </c>
      <c r="E346" s="2">
        <f t="shared" si="20"/>
        <v>1</v>
      </c>
      <c r="F346" t="s">
        <v>361</v>
      </c>
      <c r="G346">
        <v>56.1</v>
      </c>
      <c r="H346">
        <v>11.3</v>
      </c>
      <c r="I346">
        <v>13</v>
      </c>
      <c r="K346">
        <f t="shared" si="21"/>
        <v>11.3</v>
      </c>
      <c r="L346">
        <f>VLOOKUP(B346,'[1]Speeches w text analysis'!$A:$G,COLUMN('[1]Speeches w text analysis'!C:C),0)</f>
        <v>220</v>
      </c>
      <c r="M346">
        <f>VLOOKUP($B346,'[1]Speeches w text analysis'!$A:$G,COLUMN('[1]Speeches w text analysis'!D:D),0)</f>
        <v>5328</v>
      </c>
      <c r="N346">
        <f>VLOOKUP($B346,'[1]Speeches w text analysis'!$A:$G,COLUMN('[1]Speeches w text analysis'!E:E),0)</f>
        <v>1611</v>
      </c>
      <c r="O346">
        <f>VLOOKUP($B346,'[1]Speeches w text analysis'!$A:$G,COLUMN('[1]Speeches w text analysis'!F:F),0)</f>
        <v>12561</v>
      </c>
      <c r="P346" s="3">
        <f t="shared" si="22"/>
        <v>24.218181818181819</v>
      </c>
      <c r="Q346" s="3">
        <f t="shared" si="23"/>
        <v>2.357545045045045</v>
      </c>
      <c r="R346" t="str">
        <f>VLOOKUP($B346,'[1]Speeches w text analysis'!$A:$G,COLUMN('[1]Speeches w text analysis'!G:G),0)</f>
        <v>world:23, nations:21, free:19, tax:19, defense:17, new:16, years:15, year:15, peace:15, alliance:14</v>
      </c>
    </row>
    <row r="347" spans="1:18" x14ac:dyDescent="0.15">
      <c r="A347">
        <v>200</v>
      </c>
      <c r="B347" t="s">
        <v>398</v>
      </c>
      <c r="C347" s="1">
        <v>23161</v>
      </c>
      <c r="D347" s="2">
        <v>1963</v>
      </c>
      <c r="E347" s="2">
        <f t="shared" si="20"/>
        <v>5</v>
      </c>
      <c r="F347" t="s">
        <v>399</v>
      </c>
      <c r="G347">
        <v>67.900000000000006</v>
      </c>
      <c r="H347">
        <v>8.8000000000000007</v>
      </c>
      <c r="I347">
        <v>11.2</v>
      </c>
      <c r="K347">
        <f t="shared" si="21"/>
        <v>8.8000000000000007</v>
      </c>
      <c r="L347">
        <f>VLOOKUP(B347,'[1]Speeches w text analysis'!$A:$G,COLUMN('[1]Speeches w text analysis'!C:C),0)</f>
        <v>35</v>
      </c>
      <c r="M347">
        <f>VLOOKUP($B347,'[1]Speeches w text analysis'!$A:$G,COLUMN('[1]Speeches w text analysis'!D:D),0)</f>
        <v>687</v>
      </c>
      <c r="N347">
        <f>VLOOKUP($B347,'[1]Speeches w text analysis'!$A:$G,COLUMN('[1]Speeches w text analysis'!E:E),0)</f>
        <v>282</v>
      </c>
      <c r="O347">
        <f>VLOOKUP($B347,'[1]Speeches w text analysis'!$A:$G,COLUMN('[1]Speeches w text analysis'!F:F),0)</f>
        <v>1460</v>
      </c>
      <c r="P347" s="3">
        <f t="shared" si="22"/>
        <v>19.62857142857143</v>
      </c>
      <c r="Q347" s="3">
        <f t="shared" si="23"/>
        <v>2.1251819505094613</v>
      </c>
      <c r="R347" t="str">
        <f>VLOOKUP($B347,'[1]Speeches w text analysis'!$A:$G,COLUMN('[1]Speeches w text analysis'!G:G),0)</f>
        <v>negro:10, law:9, ask:6, justice:5, vigil:5, died:5, world:4, shall:4, would:4, freedom:4</v>
      </c>
    </row>
    <row r="348" spans="1:18" x14ac:dyDescent="0.15">
      <c r="A348">
        <v>307</v>
      </c>
      <c r="B348" t="s">
        <v>400</v>
      </c>
      <c r="C348" s="1">
        <v>23149</v>
      </c>
      <c r="D348" s="2">
        <v>1963</v>
      </c>
      <c r="E348" s="2">
        <f t="shared" si="20"/>
        <v>5</v>
      </c>
      <c r="F348" t="s">
        <v>361</v>
      </c>
      <c r="G348">
        <v>54.1</v>
      </c>
      <c r="H348">
        <v>12</v>
      </c>
      <c r="I348">
        <v>14.6</v>
      </c>
      <c r="K348">
        <f t="shared" si="21"/>
        <v>12</v>
      </c>
      <c r="L348">
        <f>VLOOKUP(B348,'[1]Speeches w text analysis'!$A:$G,COLUMN('[1]Speeches w text analysis'!C:C),0)</f>
        <v>79</v>
      </c>
      <c r="M348">
        <f>VLOOKUP($B348,'[1]Speeches w text analysis'!$A:$G,COLUMN('[1]Speeches w text analysis'!D:D),0)</f>
        <v>2011</v>
      </c>
      <c r="N348">
        <f>VLOOKUP($B348,'[1]Speeches w text analysis'!$A:$G,COLUMN('[1]Speeches w text analysis'!E:E),0)</f>
        <v>679</v>
      </c>
      <c r="O348">
        <f>VLOOKUP($B348,'[1]Speeches w text analysis'!$A:$G,COLUMN('[1]Speeches w text analysis'!F:F),0)</f>
        <v>4844</v>
      </c>
      <c r="P348" s="3">
        <f t="shared" si="22"/>
        <v>25.455696202531644</v>
      </c>
      <c r="Q348" s="3">
        <f t="shared" si="23"/>
        <v>2.4087518647439086</v>
      </c>
      <c r="R348" t="str">
        <f>VLOOKUP($B348,'[1]Speeches w text analysis'!$A:$G,COLUMN('[1]Speeches w text analysis'!G:G),0)</f>
        <v>educated:13, vanderbilt:11, university:11, law:10, obligation:10, one:10, learning:10, citizen:10, state:9, rights:8</v>
      </c>
    </row>
    <row r="349" spans="1:18" x14ac:dyDescent="0.15">
      <c r="A349">
        <v>311</v>
      </c>
      <c r="B349" t="s">
        <v>401</v>
      </c>
      <c r="C349" s="1">
        <v>23188</v>
      </c>
      <c r="D349" s="2">
        <v>1963</v>
      </c>
      <c r="E349" s="2">
        <f t="shared" si="20"/>
        <v>6</v>
      </c>
      <c r="F349" t="s">
        <v>361</v>
      </c>
      <c r="G349">
        <v>63.1</v>
      </c>
      <c r="H349">
        <v>10.6</v>
      </c>
      <c r="I349">
        <v>11.2</v>
      </c>
      <c r="K349">
        <f t="shared" si="21"/>
        <v>10.6</v>
      </c>
      <c r="L349">
        <f>VLOOKUP(B349,'[1]Speeches w text analysis'!$A:$G,COLUMN('[1]Speeches w text analysis'!C:C),0)</f>
        <v>27</v>
      </c>
      <c r="M349">
        <f>VLOOKUP($B349,'[1]Speeches w text analysis'!$A:$G,COLUMN('[1]Speeches w text analysis'!D:D),0)</f>
        <v>673</v>
      </c>
      <c r="N349">
        <f>VLOOKUP($B349,'[1]Speeches w text analysis'!$A:$G,COLUMN('[1]Speeches w text analysis'!E:E),0)</f>
        <v>262</v>
      </c>
      <c r="O349">
        <f>VLOOKUP($B349,'[1]Speeches w text analysis'!$A:$G,COLUMN('[1]Speeches w text analysis'!F:F),0)</f>
        <v>1469</v>
      </c>
      <c r="P349" s="3">
        <f t="shared" si="22"/>
        <v>24.925925925925927</v>
      </c>
      <c r="Q349" s="3">
        <f t="shared" si="23"/>
        <v>2.1827637444279344</v>
      </c>
      <c r="R349" t="str">
        <f>VLOOKUP($B349,'[1]Speeches w text analysis'!$A:$G,COLUMN('[1]Speeches w text analysis'!G:G),0)</f>
        <v>berlin:10, free:8, come:7, city:7, freedom:7, world:6, years:5, people:5, let:5, say:5</v>
      </c>
    </row>
    <row r="350" spans="1:18" x14ac:dyDescent="0.15">
      <c r="A350">
        <v>310</v>
      </c>
      <c r="B350" t="s">
        <v>402</v>
      </c>
      <c r="C350" s="1">
        <v>23173</v>
      </c>
      <c r="D350" s="2">
        <v>1963</v>
      </c>
      <c r="E350" s="2">
        <f t="shared" si="20"/>
        <v>6</v>
      </c>
      <c r="F350" t="s">
        <v>361</v>
      </c>
      <c r="G350">
        <v>54.5</v>
      </c>
      <c r="H350">
        <v>11.9</v>
      </c>
      <c r="I350">
        <v>13</v>
      </c>
      <c r="K350">
        <f t="shared" si="21"/>
        <v>11.9</v>
      </c>
      <c r="L350">
        <f>VLOOKUP(B350,'[1]Speeches w text analysis'!$A:$G,COLUMN('[1]Speeches w text analysis'!C:C),0)</f>
        <v>79</v>
      </c>
      <c r="M350">
        <f>VLOOKUP($B350,'[1]Speeches w text analysis'!$A:$G,COLUMN('[1]Speeches w text analysis'!D:D),0)</f>
        <v>1993</v>
      </c>
      <c r="N350">
        <f>VLOOKUP($B350,'[1]Speeches w text analysis'!$A:$G,COLUMN('[1]Speeches w text analysis'!E:E),0)</f>
        <v>643</v>
      </c>
      <c r="O350">
        <f>VLOOKUP($B350,'[1]Speeches w text analysis'!$A:$G,COLUMN('[1]Speeches w text analysis'!F:F),0)</f>
        <v>4601</v>
      </c>
      <c r="P350" s="3">
        <f t="shared" si="22"/>
        <v>25.227848101265824</v>
      </c>
      <c r="Q350" s="3">
        <f t="shared" si="23"/>
        <v>2.3085800301053689</v>
      </c>
      <c r="R350" t="str">
        <f>VLOOKUP($B350,'[1]Speeches w text analysis'!$A:$G,COLUMN('[1]Speeches w text analysis'!G:G),0)</f>
        <v>every:16, american:12, right:12, equal:10, many:9, chance:9, country:8, public:7, free:7, one:7</v>
      </c>
    </row>
    <row r="351" spans="1:18" x14ac:dyDescent="0.15">
      <c r="A351">
        <v>309</v>
      </c>
      <c r="B351" t="s">
        <v>403</v>
      </c>
      <c r="C351" s="1">
        <v>23172</v>
      </c>
      <c r="D351" s="2">
        <v>1963</v>
      </c>
      <c r="E351" s="2">
        <f t="shared" si="20"/>
        <v>6</v>
      </c>
      <c r="F351" t="s">
        <v>361</v>
      </c>
      <c r="G351">
        <v>57.3</v>
      </c>
      <c r="H351">
        <v>10.8</v>
      </c>
      <c r="I351">
        <v>13</v>
      </c>
      <c r="K351">
        <f t="shared" si="21"/>
        <v>10.8</v>
      </c>
      <c r="L351">
        <f>VLOOKUP(B351,'[1]Speeches w text analysis'!$A:$G,COLUMN('[1]Speeches w text analysis'!C:C),0)</f>
        <v>152</v>
      </c>
      <c r="M351">
        <f>VLOOKUP($B351,'[1]Speeches w text analysis'!$A:$G,COLUMN('[1]Speeches w text analysis'!D:D),0)</f>
        <v>3386</v>
      </c>
      <c r="N351">
        <f>VLOOKUP($B351,'[1]Speeches w text analysis'!$A:$G,COLUMN('[1]Speeches w text analysis'!E:E),0)</f>
        <v>1084</v>
      </c>
      <c r="O351">
        <f>VLOOKUP($B351,'[1]Speeches w text analysis'!$A:$G,COLUMN('[1]Speeches w text analysis'!F:F),0)</f>
        <v>7861</v>
      </c>
      <c r="P351" s="3">
        <f t="shared" si="22"/>
        <v>22.276315789473685</v>
      </c>
      <c r="Q351" s="3">
        <f t="shared" si="23"/>
        <v>2.3216184288245718</v>
      </c>
      <c r="R351" t="str">
        <f>VLOOKUP($B351,'[1]Speeches w text analysis'!$A:$G,COLUMN('[1]Speeches w text analysis'!G:G),0)</f>
        <v>peace:44, war:24, world:21, us:16, nations:15, must:12, toward:12, many:12, would:11, soviet:11</v>
      </c>
    </row>
    <row r="352" spans="1:18" x14ac:dyDescent="0.15">
      <c r="A352">
        <v>308</v>
      </c>
      <c r="B352" t="s">
        <v>404</v>
      </c>
      <c r="C352" s="1">
        <v>23167</v>
      </c>
      <c r="D352" s="2">
        <v>1963</v>
      </c>
      <c r="E352" s="2">
        <f t="shared" si="20"/>
        <v>6</v>
      </c>
      <c r="F352" t="s">
        <v>361</v>
      </c>
      <c r="G352">
        <v>39.4</v>
      </c>
      <c r="H352">
        <v>15.6</v>
      </c>
      <c r="I352">
        <v>15.9</v>
      </c>
      <c r="K352">
        <f t="shared" si="21"/>
        <v>15.6</v>
      </c>
      <c r="L352">
        <f>VLOOKUP(B352,'[1]Speeches w text analysis'!$A:$G,COLUMN('[1]Speeches w text analysis'!C:C),0)</f>
        <v>66</v>
      </c>
      <c r="M352">
        <f>VLOOKUP($B352,'[1]Speeches w text analysis'!$A:$G,COLUMN('[1]Speeches w text analysis'!D:D),0)</f>
        <v>2182</v>
      </c>
      <c r="N352">
        <f>VLOOKUP($B352,'[1]Speeches w text analysis'!$A:$G,COLUMN('[1]Speeches w text analysis'!E:E),0)</f>
        <v>765</v>
      </c>
      <c r="O352">
        <f>VLOOKUP($B352,'[1]Speeches w text analysis'!$A:$G,COLUMN('[1]Speeches w text analysis'!F:F),0)</f>
        <v>5388</v>
      </c>
      <c r="P352" s="3">
        <f t="shared" si="22"/>
        <v>33.060606060606062</v>
      </c>
      <c r="Q352" s="3">
        <f t="shared" si="23"/>
        <v>2.4692942254812098</v>
      </c>
      <c r="R352" t="str">
        <f>VLOOKUP($B352,'[1]Speeches w text analysis'!$A:$G,COLUMN('[1]Speeches w text analysis'!G:G),0)</f>
        <v>military:14, new:12, country:12, air:12, force:11, policy:9, today:8, service:8, need:7, freedom:7</v>
      </c>
    </row>
    <row r="353" spans="1:18" x14ac:dyDescent="0.15">
      <c r="A353">
        <v>312</v>
      </c>
      <c r="B353" t="s">
        <v>405</v>
      </c>
      <c r="C353" s="1">
        <v>23218</v>
      </c>
      <c r="D353" s="2">
        <v>1963</v>
      </c>
      <c r="E353" s="2">
        <f t="shared" si="20"/>
        <v>7</v>
      </c>
      <c r="F353" t="s">
        <v>361</v>
      </c>
      <c r="G353">
        <v>55.8</v>
      </c>
      <c r="H353">
        <v>11.4</v>
      </c>
      <c r="I353">
        <v>13</v>
      </c>
      <c r="K353">
        <f t="shared" si="21"/>
        <v>11.4</v>
      </c>
      <c r="L353">
        <f>VLOOKUP(B353,'[1]Speeches w text analysis'!$A:$G,COLUMN('[1]Speeches w text analysis'!C:C),0)</f>
        <v>129</v>
      </c>
      <c r="M353">
        <f>VLOOKUP($B353,'[1]Speeches w text analysis'!$A:$G,COLUMN('[1]Speeches w text analysis'!D:D),0)</f>
        <v>3103</v>
      </c>
      <c r="N353">
        <f>VLOOKUP($B353,'[1]Speeches w text analysis'!$A:$G,COLUMN('[1]Speeches w text analysis'!E:E),0)</f>
        <v>915</v>
      </c>
      <c r="O353">
        <f>VLOOKUP($B353,'[1]Speeches w text analysis'!$A:$G,COLUMN('[1]Speeches w text analysis'!F:F),0)</f>
        <v>7257</v>
      </c>
      <c r="P353" s="3">
        <f t="shared" si="22"/>
        <v>24.054263565891471</v>
      </c>
      <c r="Q353" s="3">
        <f t="shared" si="23"/>
        <v>2.3387044795359331</v>
      </c>
      <c r="R353" t="str">
        <f>VLOOKUP($B353,'[1]Speeches w text analysis'!$A:$G,COLUMN('[1]Speeches w text analysis'!G:G),0)</f>
        <v>nuclear:39, treaty:30, nations:20, world:19, weapons:18, war:17, testing:16, would:15, tests:15, step:13</v>
      </c>
    </row>
    <row r="354" spans="1:18" x14ac:dyDescent="0.15">
      <c r="A354">
        <v>314</v>
      </c>
      <c r="B354" t="s">
        <v>406</v>
      </c>
      <c r="C354" s="1">
        <v>23280</v>
      </c>
      <c r="D354" s="2">
        <v>1963</v>
      </c>
      <c r="E354" s="2">
        <f t="shared" si="20"/>
        <v>9</v>
      </c>
      <c r="F354" t="s">
        <v>361</v>
      </c>
      <c r="G354">
        <v>58.2</v>
      </c>
      <c r="H354">
        <v>12.5</v>
      </c>
      <c r="I354">
        <v>14.6</v>
      </c>
      <c r="K354">
        <f t="shared" si="21"/>
        <v>12.5</v>
      </c>
      <c r="L354">
        <f>VLOOKUP(B354,'[1]Speeches w text analysis'!$A:$G,COLUMN('[1]Speeches w text analysis'!C:C),0)</f>
        <v>126</v>
      </c>
      <c r="M354">
        <f>VLOOKUP($B354,'[1]Speeches w text analysis'!$A:$G,COLUMN('[1]Speeches w text analysis'!D:D),0)</f>
        <v>3746</v>
      </c>
      <c r="N354">
        <f>VLOOKUP($B354,'[1]Speeches w text analysis'!$A:$G,COLUMN('[1]Speeches w text analysis'!E:E),0)</f>
        <v>1006</v>
      </c>
      <c r="O354">
        <f>VLOOKUP($B354,'[1]Speeches w text analysis'!$A:$G,COLUMN('[1]Speeches w text analysis'!F:F),0)</f>
        <v>8765</v>
      </c>
      <c r="P354" s="3">
        <f t="shared" si="22"/>
        <v>29.730158730158731</v>
      </c>
      <c r="Q354" s="3">
        <f t="shared" si="23"/>
        <v>2.3398291510945008</v>
      </c>
      <c r="R354" t="str">
        <f>VLOOKUP($B354,'[1]Speeches w text analysis'!$A:$G,COLUMN('[1]Speeches w text analysis'!G:G),0)</f>
        <v>united:40, world:38, states:37, country:22, us:20, one:15, would:15, policy:12, must:11, years:11</v>
      </c>
    </row>
    <row r="355" spans="1:18" x14ac:dyDescent="0.15">
      <c r="A355">
        <v>313</v>
      </c>
      <c r="B355" t="s">
        <v>407</v>
      </c>
      <c r="C355" s="1">
        <v>23274</v>
      </c>
      <c r="D355" s="2">
        <v>1963</v>
      </c>
      <c r="E355" s="2">
        <f t="shared" si="20"/>
        <v>9</v>
      </c>
      <c r="F355" t="s">
        <v>361</v>
      </c>
      <c r="G355">
        <v>58.3</v>
      </c>
      <c r="H355">
        <v>10.4</v>
      </c>
      <c r="I355">
        <v>13</v>
      </c>
      <c r="K355">
        <f t="shared" si="21"/>
        <v>10.4</v>
      </c>
      <c r="L355">
        <f>VLOOKUP(B355,'[1]Speeches w text analysis'!$A:$G,COLUMN('[1]Speeches w text analysis'!C:C),0)</f>
        <v>162</v>
      </c>
      <c r="M355">
        <f>VLOOKUP($B355,'[1]Speeches w text analysis'!$A:$G,COLUMN('[1]Speeches w text analysis'!D:D),0)</f>
        <v>3503</v>
      </c>
      <c r="N355">
        <f>VLOOKUP($B355,'[1]Speeches w text analysis'!$A:$G,COLUMN('[1]Speeches w text analysis'!E:E),0)</f>
        <v>1112</v>
      </c>
      <c r="O355">
        <f>VLOOKUP($B355,'[1]Speeches w text analysis'!$A:$G,COLUMN('[1]Speeches w text analysis'!F:F),0)</f>
        <v>8304</v>
      </c>
      <c r="P355" s="3">
        <f t="shared" si="22"/>
        <v>21.623456790123456</v>
      </c>
      <c r="Q355" s="3">
        <f t="shared" si="23"/>
        <v>2.3705395375392522</v>
      </c>
      <c r="R355" t="str">
        <f>VLOOKUP($B355,'[1]Speeches w text analysis'!$A:$G,COLUMN('[1]Speeches w text analysis'!G:G),0)</f>
        <v>united:37, nations:34, must:23, world:20, new:19, peace:19, us:15, people:15, nuclear:13, states:12</v>
      </c>
    </row>
    <row r="356" spans="1:18" x14ac:dyDescent="0.15">
      <c r="A356">
        <v>315</v>
      </c>
      <c r="B356" t="s">
        <v>408</v>
      </c>
      <c r="C356" s="1">
        <v>23310</v>
      </c>
      <c r="D356" s="2">
        <v>1963</v>
      </c>
      <c r="E356" s="2">
        <f t="shared" si="20"/>
        <v>10</v>
      </c>
      <c r="F356" t="s">
        <v>361</v>
      </c>
      <c r="G356">
        <v>56.7</v>
      </c>
      <c r="H356">
        <v>11</v>
      </c>
      <c r="I356">
        <v>13</v>
      </c>
      <c r="K356">
        <f t="shared" si="21"/>
        <v>11</v>
      </c>
      <c r="L356">
        <f>VLOOKUP(B356,'[1]Speeches w text analysis'!$A:$G,COLUMN('[1]Speeches w text analysis'!C:C),0)</f>
        <v>79</v>
      </c>
      <c r="M356">
        <f>VLOOKUP($B356,'[1]Speeches w text analysis'!$A:$G,COLUMN('[1]Speeches w text analysis'!D:D),0)</f>
        <v>1858</v>
      </c>
      <c r="N356">
        <f>VLOOKUP($B356,'[1]Speeches w text analysis'!$A:$G,COLUMN('[1]Speeches w text analysis'!E:E),0)</f>
        <v>648</v>
      </c>
      <c r="O356">
        <f>VLOOKUP($B356,'[1]Speeches w text analysis'!$A:$G,COLUMN('[1]Speeches w text analysis'!F:F),0)</f>
        <v>4530</v>
      </c>
      <c r="P356" s="3">
        <f t="shared" si="22"/>
        <v>23.518987341772153</v>
      </c>
      <c r="Q356" s="3">
        <f t="shared" si="23"/>
        <v>2.4381054897739505</v>
      </c>
      <c r="R356" t="str">
        <f>VLOOKUP($B356,'[1]Speeches w text analysis'!$A:$G,COLUMN('[1]Speeches w text analysis'!G:G),0)</f>
        <v>power:11, great:10, frost:10, mr:9, robert:9, college:9, artist:8, look:8, percent:8, must:7</v>
      </c>
    </row>
    <row r="357" spans="1:18" x14ac:dyDescent="0.15">
      <c r="A357">
        <v>202</v>
      </c>
      <c r="B357" t="s">
        <v>409</v>
      </c>
      <c r="C357" s="1">
        <v>23343</v>
      </c>
      <c r="D357" s="2">
        <v>1963</v>
      </c>
      <c r="E357" s="2">
        <f t="shared" si="20"/>
        <v>11</v>
      </c>
      <c r="F357" t="s">
        <v>399</v>
      </c>
      <c r="G357">
        <v>65.900000000000006</v>
      </c>
      <c r="H357">
        <v>9.6</v>
      </c>
      <c r="I357">
        <v>11.2</v>
      </c>
      <c r="K357">
        <f t="shared" si="21"/>
        <v>9.6</v>
      </c>
      <c r="L357">
        <f>VLOOKUP(B357,'[1]Speeches w text analysis'!$A:$G,COLUMN('[1]Speeches w text analysis'!C:C),0)</f>
        <v>89</v>
      </c>
      <c r="M357">
        <f>VLOOKUP($B357,'[1]Speeches w text analysis'!$A:$G,COLUMN('[1]Speeches w text analysis'!D:D),0)</f>
        <v>2046</v>
      </c>
      <c r="N357">
        <f>VLOOKUP($B357,'[1]Speeches w text analysis'!$A:$G,COLUMN('[1]Speeches w text analysis'!E:E),0)</f>
        <v>401</v>
      </c>
      <c r="O357">
        <f>VLOOKUP($B357,'[1]Speeches w text analysis'!$A:$G,COLUMN('[1]Speeches w text analysis'!F:F),0)</f>
        <v>4602</v>
      </c>
      <c r="P357" s="3">
        <f t="shared" si="22"/>
        <v>22.988764044943821</v>
      </c>
      <c r="Q357" s="3">
        <f t="shared" si="23"/>
        <v>2.2492668621700878</v>
      </c>
      <c r="R357" t="str">
        <f>VLOOKUP($B357,'[1]Speeches w text analysis'!$A:$G,COLUMN('[1]Speeches w text analysis'!G:G),0)</f>
        <v>us:46, day:14, president:14, ask:12, great:12, remember:12, kennedy:10, americans:10, john:10, let:8</v>
      </c>
    </row>
    <row r="358" spans="1:18" x14ac:dyDescent="0.15">
      <c r="A358">
        <v>201</v>
      </c>
      <c r="B358" t="s">
        <v>410</v>
      </c>
      <c r="C358" s="1">
        <v>23342</v>
      </c>
      <c r="D358" s="2">
        <v>1963</v>
      </c>
      <c r="E358" s="2">
        <f t="shared" si="20"/>
        <v>11</v>
      </c>
      <c r="F358" t="s">
        <v>399</v>
      </c>
      <c r="G358">
        <v>66</v>
      </c>
      <c r="H358">
        <v>9.5</v>
      </c>
      <c r="I358">
        <v>13</v>
      </c>
      <c r="K358">
        <f t="shared" si="21"/>
        <v>9.5</v>
      </c>
      <c r="L358">
        <f>VLOOKUP(B358,'[1]Speeches w text analysis'!$A:$G,COLUMN('[1]Speeches w text analysis'!C:C),0)</f>
        <v>72</v>
      </c>
      <c r="M358">
        <f>VLOOKUP($B358,'[1]Speeches w text analysis'!$A:$G,COLUMN('[1]Speeches w text analysis'!D:D),0)</f>
        <v>1616</v>
      </c>
      <c r="N358">
        <f>VLOOKUP($B358,'[1]Speeches w text analysis'!$A:$G,COLUMN('[1]Speeches w text analysis'!E:E),0)</f>
        <v>572</v>
      </c>
      <c r="O358">
        <f>VLOOKUP($B358,'[1]Speeches w text analysis'!$A:$G,COLUMN('[1]Speeches w text analysis'!F:F),0)</f>
        <v>3726</v>
      </c>
      <c r="P358" s="3">
        <f t="shared" si="22"/>
        <v>22.444444444444443</v>
      </c>
      <c r="Q358" s="3">
        <f t="shared" si="23"/>
        <v>2.3056930693069306</v>
      </c>
      <c r="R358" t="str">
        <f>VLOOKUP($B358,'[1]Speeches w text analysis'!$A:$G,COLUMN('[1]Speeches w text analysis'!G:G),0)</f>
        <v>us:13, let:10, action:9, dream:8, one:8, strong:7, act:7, nation:7, strength:7, government:7</v>
      </c>
    </row>
    <row r="359" spans="1:18" x14ac:dyDescent="0.15">
      <c r="A359">
        <v>203</v>
      </c>
      <c r="B359" t="s">
        <v>411</v>
      </c>
      <c r="C359" s="1">
        <v>23362</v>
      </c>
      <c r="D359" s="2">
        <v>1963</v>
      </c>
      <c r="E359" s="2">
        <f t="shared" si="20"/>
        <v>12</v>
      </c>
      <c r="F359" t="s">
        <v>399</v>
      </c>
      <c r="G359">
        <v>56.4</v>
      </c>
      <c r="H359">
        <v>11.2</v>
      </c>
      <c r="I359">
        <v>13</v>
      </c>
      <c r="K359">
        <f t="shared" si="21"/>
        <v>11.2</v>
      </c>
      <c r="L359">
        <f>VLOOKUP(B359,'[1]Speeches w text analysis'!$A:$G,COLUMN('[1]Speeches w text analysis'!C:C),0)</f>
        <v>137</v>
      </c>
      <c r="M359">
        <f>VLOOKUP($B359,'[1]Speeches w text analysis'!$A:$G,COLUMN('[1]Speeches w text analysis'!D:D),0)</f>
        <v>3065</v>
      </c>
      <c r="N359">
        <f>VLOOKUP($B359,'[1]Speeches w text analysis'!$A:$G,COLUMN('[1]Speeches w text analysis'!E:E),0)</f>
        <v>544</v>
      </c>
      <c r="O359">
        <f>VLOOKUP($B359,'[1]Speeches w text analysis'!$A:$G,COLUMN('[1]Speeches w text analysis'!F:F),0)</f>
        <v>7001</v>
      </c>
      <c r="P359" s="3">
        <f t="shared" si="22"/>
        <v>22.372262773722628</v>
      </c>
      <c r="Q359" s="3">
        <f t="shared" si="23"/>
        <v>2.2841761827079936</v>
      </c>
      <c r="R359" t="str">
        <f>VLOOKUP($B359,'[1]Speeches w text analysis'!$A:$G,COLUMN('[1]Speeches w text analysis'!G:G),0)</f>
        <v>united:36, nations:26, world:26, states:22, hope:22, great:18, peace:18, members:14, new:14, human:14</v>
      </c>
    </row>
    <row r="360" spans="1:18" x14ac:dyDescent="0.15">
      <c r="A360">
        <v>204</v>
      </c>
      <c r="B360" t="s">
        <v>412</v>
      </c>
      <c r="C360" s="1">
        <v>23384</v>
      </c>
      <c r="D360" s="2">
        <v>1964</v>
      </c>
      <c r="E360" s="2">
        <f t="shared" si="20"/>
        <v>1</v>
      </c>
      <c r="F360" t="s">
        <v>399</v>
      </c>
      <c r="G360">
        <v>55.5</v>
      </c>
      <c r="H360">
        <v>11.5</v>
      </c>
      <c r="I360">
        <v>13</v>
      </c>
      <c r="K360">
        <f t="shared" si="21"/>
        <v>11.5</v>
      </c>
      <c r="L360">
        <f>VLOOKUP(B360,'[1]Speeches w text analysis'!$A:$G,COLUMN('[1]Speeches w text analysis'!C:C),0)</f>
        <v>132</v>
      </c>
      <c r="M360">
        <f>VLOOKUP($B360,'[1]Speeches w text analysis'!$A:$G,COLUMN('[1]Speeches w text analysis'!D:D),0)</f>
        <v>3183</v>
      </c>
      <c r="N360">
        <f>VLOOKUP($B360,'[1]Speeches w text analysis'!$A:$G,COLUMN('[1]Speeches w text analysis'!E:E),0)</f>
        <v>1045</v>
      </c>
      <c r="O360">
        <f>VLOOKUP($B360,'[1]Speeches w text analysis'!$A:$G,COLUMN('[1]Speeches w text analysis'!F:F),0)</f>
        <v>7500</v>
      </c>
      <c r="P360" s="3">
        <f t="shared" si="22"/>
        <v>24.113636363636363</v>
      </c>
      <c r="Q360" s="3">
        <f t="shared" si="23"/>
        <v>2.3562676720075402</v>
      </c>
      <c r="R360" t="str">
        <f>VLOOKUP($B360,'[1]Speeches w text analysis'!$A:$G,COLUMN('[1]Speeches w text analysis'!G:G),0)</f>
        <v>must:43, every:18, session:12, public:11, new:10, help:9, americans:9, country:9, poverty:9, congress:9</v>
      </c>
    </row>
    <row r="361" spans="1:18" x14ac:dyDescent="0.15">
      <c r="A361">
        <v>207</v>
      </c>
      <c r="B361" t="s">
        <v>413</v>
      </c>
      <c r="C361" s="1">
        <v>23436</v>
      </c>
      <c r="D361" s="2">
        <v>1964</v>
      </c>
      <c r="E361" s="2">
        <f t="shared" si="20"/>
        <v>2</v>
      </c>
      <c r="F361" t="s">
        <v>399</v>
      </c>
      <c r="G361">
        <v>59.7</v>
      </c>
      <c r="H361">
        <v>9.9</v>
      </c>
      <c r="I361">
        <v>13</v>
      </c>
      <c r="K361">
        <f t="shared" si="21"/>
        <v>9.9</v>
      </c>
      <c r="L361">
        <f>VLOOKUP(B361,'[1]Speeches w text analysis'!$A:$G,COLUMN('[1]Speeches w text analysis'!C:C),0)</f>
        <v>435</v>
      </c>
      <c r="M361">
        <f>VLOOKUP($B361,'[1]Speeches w text analysis'!$A:$G,COLUMN('[1]Speeches w text analysis'!D:D),0)</f>
        <v>8489</v>
      </c>
      <c r="N361">
        <f>VLOOKUP($B361,'[1]Speeches w text analysis'!$A:$G,COLUMN('[1]Speeches w text analysis'!E:E),0)</f>
        <v>1106</v>
      </c>
      <c r="O361">
        <f>VLOOKUP($B361,'[1]Speeches w text analysis'!$A:$G,COLUMN('[1]Speeches w text analysis'!F:F),0)</f>
        <v>20082</v>
      </c>
      <c r="P361" s="3">
        <f t="shared" si="22"/>
        <v>19.514942528735631</v>
      </c>
      <c r="Q361" s="3">
        <f t="shared" si="23"/>
        <v>2.3656496642714102</v>
      </c>
      <c r="R361" t="str">
        <f>VLOOKUP($B361,'[1]Speeches w text analysis'!$A:$G,COLUMN('[1]Speeches w text analysis'!G:G),0)</f>
        <v>president:94, mr:78, think:50, q:38, people:38, would:36, aircraft:30, time:28, vietnam:28, going:26</v>
      </c>
    </row>
    <row r="362" spans="1:18" x14ac:dyDescent="0.15">
      <c r="A362">
        <v>206</v>
      </c>
      <c r="B362" t="s">
        <v>414</v>
      </c>
      <c r="C362" s="1">
        <v>23428</v>
      </c>
      <c r="D362" s="2">
        <v>1964</v>
      </c>
      <c r="E362" s="2">
        <f t="shared" si="20"/>
        <v>2</v>
      </c>
      <c r="F362" t="s">
        <v>399</v>
      </c>
      <c r="G362">
        <v>59.7</v>
      </c>
      <c r="H362">
        <v>9.9</v>
      </c>
      <c r="I362">
        <v>13</v>
      </c>
      <c r="K362">
        <f t="shared" si="21"/>
        <v>9.9</v>
      </c>
      <c r="L362">
        <f>VLOOKUP(B362,'[1]Speeches w text analysis'!$A:$G,COLUMN('[1]Speeches w text analysis'!C:C),0)</f>
        <v>57</v>
      </c>
      <c r="M362">
        <f>VLOOKUP($B362,'[1]Speeches w text analysis'!$A:$G,COLUMN('[1]Speeches w text analysis'!D:D),0)</f>
        <v>1174</v>
      </c>
      <c r="N362">
        <f>VLOOKUP($B362,'[1]Speeches w text analysis'!$A:$G,COLUMN('[1]Speeches w text analysis'!E:E),0)</f>
        <v>486</v>
      </c>
      <c r="O362">
        <f>VLOOKUP($B362,'[1]Speeches w text analysis'!$A:$G,COLUMN('[1]Speeches w text analysis'!F:F),0)</f>
        <v>2839</v>
      </c>
      <c r="P362" s="3">
        <f t="shared" si="22"/>
        <v>20.596491228070175</v>
      </c>
      <c r="Q362" s="3">
        <f t="shared" si="23"/>
        <v>2.418228279386712</v>
      </c>
      <c r="R362" t="str">
        <f>VLOOKUP($B362,'[1]Speeches w text analysis'!$A:$G,COLUMN('[1]Speeches w text analysis'!G:G),0)</f>
        <v>people:7, peace:7, today:6, united:6, president:6, american:6, world:6, us:6, states:5, without:5</v>
      </c>
    </row>
    <row r="363" spans="1:18" x14ac:dyDescent="0.15">
      <c r="A363">
        <v>205</v>
      </c>
      <c r="B363" t="s">
        <v>415</v>
      </c>
      <c r="C363" s="1">
        <v>23408</v>
      </c>
      <c r="D363" s="2">
        <v>1964</v>
      </c>
      <c r="E363" s="2">
        <f t="shared" si="20"/>
        <v>2</v>
      </c>
      <c r="F363" t="s">
        <v>399</v>
      </c>
      <c r="G363">
        <v>58.1</v>
      </c>
      <c r="H363">
        <v>10.5</v>
      </c>
      <c r="I363">
        <v>13</v>
      </c>
      <c r="K363">
        <f t="shared" si="21"/>
        <v>10.5</v>
      </c>
      <c r="L363">
        <f>VLOOKUP(B363,'[1]Speeches w text analysis'!$A:$G,COLUMN('[1]Speeches w text analysis'!C:C),0)</f>
        <v>198</v>
      </c>
      <c r="M363">
        <f>VLOOKUP($B363,'[1]Speeches w text analysis'!$A:$G,COLUMN('[1]Speeches w text analysis'!D:D),0)</f>
        <v>3962</v>
      </c>
      <c r="N363">
        <f>VLOOKUP($B363,'[1]Speeches w text analysis'!$A:$G,COLUMN('[1]Speeches w text analysis'!E:E),0)</f>
        <v>1106</v>
      </c>
      <c r="O363">
        <f>VLOOKUP($B363,'[1]Speeches w text analysis'!$A:$G,COLUMN('[1]Speeches w text analysis'!F:F),0)</f>
        <v>9487</v>
      </c>
      <c r="P363" s="3">
        <f t="shared" si="22"/>
        <v>20.01010101010101</v>
      </c>
      <c r="Q363" s="3">
        <f t="shared" si="23"/>
        <v>2.39449772841999</v>
      </c>
      <c r="R363" t="str">
        <f>VLOOKUP($B363,'[1]Speeches w text analysis'!$A:$G,COLUMN('[1]Speeches w text analysis'!G:G),0)</f>
        <v>president:38, think:32, would:23, mr:20, q:15, general:15, vietnam:12, bill:11, hope:11, committee:10</v>
      </c>
    </row>
    <row r="364" spans="1:18" x14ac:dyDescent="0.15">
      <c r="A364">
        <v>208</v>
      </c>
      <c r="B364" t="s">
        <v>416</v>
      </c>
      <c r="C364" s="1">
        <v>23443</v>
      </c>
      <c r="D364" s="2">
        <v>1964</v>
      </c>
      <c r="E364" s="2">
        <f t="shared" si="20"/>
        <v>3</v>
      </c>
      <c r="F364" t="s">
        <v>399</v>
      </c>
      <c r="G364">
        <v>60.5</v>
      </c>
      <c r="H364">
        <v>9.6</v>
      </c>
      <c r="I364">
        <v>13</v>
      </c>
      <c r="K364">
        <f t="shared" si="21"/>
        <v>9.6</v>
      </c>
      <c r="L364">
        <f>VLOOKUP(B364,'[1]Speeches w text analysis'!$A:$G,COLUMN('[1]Speeches w text analysis'!C:C),0)</f>
        <v>252</v>
      </c>
      <c r="M364">
        <f>VLOOKUP($B364,'[1]Speeches w text analysis'!$A:$G,COLUMN('[1]Speeches w text analysis'!D:D),0)</f>
        <v>4693</v>
      </c>
      <c r="N364">
        <f>VLOOKUP($B364,'[1]Speeches w text analysis'!$A:$G,COLUMN('[1]Speeches w text analysis'!E:E),0)</f>
        <v>1193</v>
      </c>
      <c r="O364">
        <f>VLOOKUP($B364,'[1]Speeches w text analysis'!$A:$G,COLUMN('[1]Speeches w text analysis'!F:F),0)</f>
        <v>11208</v>
      </c>
      <c r="P364" s="3">
        <f t="shared" si="22"/>
        <v>18.623015873015873</v>
      </c>
      <c r="Q364" s="3">
        <f t="shared" si="23"/>
        <v>2.3882378009801832</v>
      </c>
      <c r="R364" t="str">
        <f>VLOOKUP($B364,'[1]Speeches w text analysis'!$A:$G,COLUMN('[1]Speeches w text analysis'!G:G),0)</f>
        <v>president:74, mr:47, think:34, would:32, q:27, dr:20, time:18, year:15, people:15, billion:15</v>
      </c>
    </row>
    <row r="365" spans="1:18" x14ac:dyDescent="0.15">
      <c r="A365">
        <v>210</v>
      </c>
      <c r="B365" t="s">
        <v>417</v>
      </c>
      <c r="C365" s="1">
        <v>23487</v>
      </c>
      <c r="D365" s="2">
        <v>1964</v>
      </c>
      <c r="E365" s="2">
        <f t="shared" si="20"/>
        <v>4</v>
      </c>
      <c r="F365" t="s">
        <v>399</v>
      </c>
      <c r="G365">
        <v>59.4</v>
      </c>
      <c r="H365">
        <v>10</v>
      </c>
      <c r="I365">
        <v>13</v>
      </c>
      <c r="K365">
        <f t="shared" si="21"/>
        <v>10</v>
      </c>
      <c r="L365">
        <f>VLOOKUP(B365,'[1]Speeches w text analysis'!$A:$G,COLUMN('[1]Speeches w text analysis'!C:C),0)</f>
        <v>421</v>
      </c>
      <c r="M365">
        <f>VLOOKUP($B365,'[1]Speeches w text analysis'!$A:$G,COLUMN('[1]Speeches w text analysis'!D:D),0)</f>
        <v>8706</v>
      </c>
      <c r="N365">
        <f>VLOOKUP($B365,'[1]Speeches w text analysis'!$A:$G,COLUMN('[1]Speeches w text analysis'!E:E),0)</f>
        <v>1239</v>
      </c>
      <c r="O365">
        <f>VLOOKUP($B365,'[1]Speeches w text analysis'!$A:$G,COLUMN('[1]Speeches w text analysis'!F:F),0)</f>
        <v>21280</v>
      </c>
      <c r="P365" s="3">
        <f t="shared" si="22"/>
        <v>20.679334916864608</v>
      </c>
      <c r="Q365" s="3">
        <f t="shared" si="23"/>
        <v>2.4442912933609007</v>
      </c>
      <c r="R365" t="str">
        <f>VLOOKUP($B365,'[1]Speeches w text analysis'!$A:$G,COLUMN('[1]Speeches w text analysis'!G:G),0)</f>
        <v>world:56, must:46, nations:36, policy:30, new:28, war:28, today:26, year:26, great:22, time:20</v>
      </c>
    </row>
    <row r="366" spans="1:18" x14ac:dyDescent="0.15">
      <c r="A366">
        <v>209</v>
      </c>
      <c r="B366" t="s">
        <v>418</v>
      </c>
      <c r="C366" s="1">
        <v>23483</v>
      </c>
      <c r="D366" s="2">
        <v>1964</v>
      </c>
      <c r="E366" s="2">
        <f t="shared" si="20"/>
        <v>4</v>
      </c>
      <c r="F366" t="s">
        <v>399</v>
      </c>
      <c r="G366">
        <v>68.7</v>
      </c>
      <c r="H366">
        <v>8.5</v>
      </c>
      <c r="I366">
        <v>11.2</v>
      </c>
      <c r="K366">
        <f t="shared" si="21"/>
        <v>8.5</v>
      </c>
      <c r="L366">
        <f>VLOOKUP(B366,'[1]Speeches w text analysis'!$A:$G,COLUMN('[1]Speeches w text analysis'!C:C),0)</f>
        <v>245</v>
      </c>
      <c r="M366">
        <f>VLOOKUP($B366,'[1]Speeches w text analysis'!$A:$G,COLUMN('[1]Speeches w text analysis'!D:D),0)</f>
        <v>4577</v>
      </c>
      <c r="N366">
        <f>VLOOKUP($B366,'[1]Speeches w text analysis'!$A:$G,COLUMN('[1]Speeches w text analysis'!E:E),0)</f>
        <v>1196</v>
      </c>
      <c r="O366">
        <f>VLOOKUP($B366,'[1]Speeches w text analysis'!$A:$G,COLUMN('[1]Speeches w text analysis'!F:F),0)</f>
        <v>10438</v>
      </c>
      <c r="P366" s="3">
        <f t="shared" si="22"/>
        <v>18.681632653061225</v>
      </c>
      <c r="Q366" s="3">
        <f t="shared" si="23"/>
        <v>2.2805331002840288</v>
      </c>
      <c r="R366" t="str">
        <f>VLOOKUP($B366,'[1]Speeches w text analysis'!$A:$G,COLUMN('[1]Speeches w text analysis'!G:G),0)</f>
        <v>president:45, would:35, bill:33, think:28, people:22, mr:21, q:16, rights:15, year:13, civil:13</v>
      </c>
    </row>
    <row r="367" spans="1:18" x14ac:dyDescent="0.15">
      <c r="A367">
        <v>212</v>
      </c>
      <c r="B367" t="s">
        <v>419</v>
      </c>
      <c r="C367" s="1">
        <v>23519</v>
      </c>
      <c r="D367" s="2">
        <v>1964</v>
      </c>
      <c r="E367" s="2">
        <f t="shared" si="20"/>
        <v>5</v>
      </c>
      <c r="F367" t="s">
        <v>399</v>
      </c>
      <c r="G367">
        <v>69.2</v>
      </c>
      <c r="H367">
        <v>8.3000000000000007</v>
      </c>
      <c r="I367">
        <v>11.2</v>
      </c>
      <c r="K367">
        <f t="shared" si="21"/>
        <v>8.3000000000000007</v>
      </c>
      <c r="L367">
        <f>VLOOKUP(B367,'[1]Speeches w text analysis'!$A:$G,COLUMN('[1]Speeches w text analysis'!C:C),0)</f>
        <v>98</v>
      </c>
      <c r="M367">
        <f>VLOOKUP($B367,'[1]Speeches w text analysis'!$A:$G,COLUMN('[1]Speeches w text analysis'!D:D),0)</f>
        <v>1813</v>
      </c>
      <c r="N367">
        <f>VLOOKUP($B367,'[1]Speeches w text analysis'!$A:$G,COLUMN('[1]Speeches w text analysis'!E:E),0)</f>
        <v>617</v>
      </c>
      <c r="O367">
        <f>VLOOKUP($B367,'[1]Speeches w text analysis'!$A:$G,COLUMN('[1]Speeches w text analysis'!F:F),0)</f>
        <v>4164</v>
      </c>
      <c r="P367" s="3">
        <f t="shared" si="22"/>
        <v>18.5</v>
      </c>
      <c r="Q367" s="3">
        <f t="shared" si="23"/>
        <v>2.2967457253171539</v>
      </c>
      <c r="R367" t="str">
        <f>VLOOKUP($B367,'[1]Speeches w text analysis'!$A:$G,COLUMN('[1]Speeches w text analysis'!G:G),0)</f>
        <v>society:17, great:14, place:12, build:11, today:10, life:10, school:9, live:9, new:8, man:7</v>
      </c>
    </row>
    <row r="368" spans="1:18" x14ac:dyDescent="0.15">
      <c r="A368">
        <v>211</v>
      </c>
      <c r="B368" t="s">
        <v>420</v>
      </c>
      <c r="C368" s="1">
        <v>23503</v>
      </c>
      <c r="D368" s="2">
        <v>1964</v>
      </c>
      <c r="E368" s="2">
        <f t="shared" si="20"/>
        <v>5</v>
      </c>
      <c r="F368" t="s">
        <v>399</v>
      </c>
      <c r="G368">
        <v>59.2</v>
      </c>
      <c r="H368">
        <v>10.1</v>
      </c>
      <c r="I368">
        <v>13</v>
      </c>
      <c r="K368">
        <f t="shared" si="21"/>
        <v>10.1</v>
      </c>
      <c r="L368">
        <f>VLOOKUP(B368,'[1]Speeches w text analysis'!$A:$G,COLUMN('[1]Speeches w text analysis'!C:C),0)</f>
        <v>233</v>
      </c>
      <c r="M368">
        <f>VLOOKUP($B368,'[1]Speeches w text analysis'!$A:$G,COLUMN('[1]Speeches w text analysis'!D:D),0)</f>
        <v>4472</v>
      </c>
      <c r="N368">
        <f>VLOOKUP($B368,'[1]Speeches w text analysis'!$A:$G,COLUMN('[1]Speeches w text analysis'!E:E),0)</f>
        <v>1169</v>
      </c>
      <c r="O368">
        <f>VLOOKUP($B368,'[1]Speeches w text analysis'!$A:$G,COLUMN('[1]Speeches w text analysis'!F:F),0)</f>
        <v>10608</v>
      </c>
      <c r="P368" s="3">
        <f t="shared" si="22"/>
        <v>19.193133047210299</v>
      </c>
      <c r="Q368" s="3">
        <f t="shared" si="23"/>
        <v>2.3720930232558142</v>
      </c>
      <c r="R368" t="str">
        <f>VLOOKUP($B368,'[1]Speeches w text analysis'!$A:$G,COLUMN('[1]Speeches w text analysis'!G:G),0)</f>
        <v>president:45, people:22, mr:21, think:21, q:19, would:17, us:14, today:12, states:12, year:12</v>
      </c>
    </row>
    <row r="369" spans="1:18" x14ac:dyDescent="0.15">
      <c r="A369">
        <v>214</v>
      </c>
      <c r="B369" t="s">
        <v>421</v>
      </c>
      <c r="C369" s="1">
        <v>23582</v>
      </c>
      <c r="D369" s="2">
        <v>1964</v>
      </c>
      <c r="E369" s="2">
        <f t="shared" si="20"/>
        <v>7</v>
      </c>
      <c r="F369" t="s">
        <v>399</v>
      </c>
      <c r="G369">
        <v>57.1</v>
      </c>
      <c r="H369">
        <v>10.9</v>
      </c>
      <c r="I369">
        <v>13</v>
      </c>
      <c r="K369">
        <f t="shared" si="21"/>
        <v>10.9</v>
      </c>
      <c r="L369">
        <f>VLOOKUP(B369,'[1]Speeches w text analysis'!$A:$G,COLUMN('[1]Speeches w text analysis'!C:C),0)</f>
        <v>228</v>
      </c>
      <c r="M369">
        <f>VLOOKUP($B369,'[1]Speeches w text analysis'!$A:$G,COLUMN('[1]Speeches w text analysis'!D:D),0)</f>
        <v>4497</v>
      </c>
      <c r="N369">
        <f>VLOOKUP($B369,'[1]Speeches w text analysis'!$A:$G,COLUMN('[1]Speeches w text analysis'!E:E),0)</f>
        <v>1104</v>
      </c>
      <c r="O369">
        <f>VLOOKUP($B369,'[1]Speeches w text analysis'!$A:$G,COLUMN('[1]Speeches w text analysis'!F:F),0)</f>
        <v>10633</v>
      </c>
      <c r="P369" s="3">
        <f t="shared" si="22"/>
        <v>19.723684210526315</v>
      </c>
      <c r="Q369" s="3">
        <f t="shared" si="23"/>
        <v>2.3644651990215699</v>
      </c>
      <c r="R369" t="str">
        <f>VLOOKUP($B369,'[1]Speeches w text analysis'!$A:$G,COLUMN('[1]Speeches w text analysis'!G:G),0)</f>
        <v>president:57, think:28, would:27, mr:25, q:23, states:20, people:19, united:18, goldwater:18, senator:18</v>
      </c>
    </row>
    <row r="370" spans="1:18" x14ac:dyDescent="0.15">
      <c r="A370">
        <v>213</v>
      </c>
      <c r="B370" t="s">
        <v>422</v>
      </c>
      <c r="C370" s="1">
        <v>23560</v>
      </c>
      <c r="D370" s="2">
        <v>1964</v>
      </c>
      <c r="E370" s="2">
        <f t="shared" si="20"/>
        <v>7</v>
      </c>
      <c r="F370" t="s">
        <v>399</v>
      </c>
      <c r="G370">
        <v>62.4</v>
      </c>
      <c r="H370">
        <v>8.9</v>
      </c>
      <c r="I370">
        <v>11.2</v>
      </c>
      <c r="K370">
        <f t="shared" si="21"/>
        <v>8.9</v>
      </c>
      <c r="L370">
        <f>VLOOKUP(B370,'[1]Speeches w text analysis'!$A:$G,COLUMN('[1]Speeches w text analysis'!C:C),0)</f>
        <v>60</v>
      </c>
      <c r="M370">
        <f>VLOOKUP($B370,'[1]Speeches w text analysis'!$A:$G,COLUMN('[1]Speeches w text analysis'!D:D),0)</f>
        <v>1023</v>
      </c>
      <c r="N370">
        <f>VLOOKUP($B370,'[1]Speeches w text analysis'!$A:$G,COLUMN('[1]Speeches w text analysis'!E:E),0)</f>
        <v>437</v>
      </c>
      <c r="O370">
        <f>VLOOKUP($B370,'[1]Speeches w text analysis'!$A:$G,COLUMN('[1]Speeches w text analysis'!F:F),0)</f>
        <v>2521</v>
      </c>
      <c r="P370" s="3">
        <f t="shared" si="22"/>
        <v>17.05</v>
      </c>
      <c r="Q370" s="3">
        <f t="shared" si="23"/>
        <v>2.4643206256109482</v>
      </c>
      <c r="R370" t="str">
        <f>VLOOKUP($B370,'[1]Speeches w text analysis'!$A:$G,COLUMN('[1]Speeches w text analysis'!G:G),0)</f>
        <v>law:10, every:9, rights:7, americans:7, freedom:7, men:6, us:6, nation:5, equal:5, purpose:5</v>
      </c>
    </row>
    <row r="371" spans="1:18" x14ac:dyDescent="0.15">
      <c r="A371">
        <v>217</v>
      </c>
      <c r="B371" t="s">
        <v>423</v>
      </c>
      <c r="C371" s="1">
        <v>23616</v>
      </c>
      <c r="D371" s="2">
        <v>1964</v>
      </c>
      <c r="E371" s="2">
        <f t="shared" si="20"/>
        <v>8</v>
      </c>
      <c r="F371" t="s">
        <v>399</v>
      </c>
      <c r="G371">
        <v>71.400000000000006</v>
      </c>
      <c r="H371">
        <v>7.4</v>
      </c>
      <c r="I371">
        <v>8.8000000000000007</v>
      </c>
      <c r="K371">
        <f t="shared" si="21"/>
        <v>7.4</v>
      </c>
      <c r="L371">
        <f>VLOOKUP(B371,'[1]Speeches w text analysis'!$A:$G,COLUMN('[1]Speeches w text analysis'!C:C),0)</f>
        <v>269</v>
      </c>
      <c r="M371">
        <f>VLOOKUP($B371,'[1]Speeches w text analysis'!$A:$G,COLUMN('[1]Speeches w text analysis'!D:D),0)</f>
        <v>4562</v>
      </c>
      <c r="N371">
        <f>VLOOKUP($B371,'[1]Speeches w text analysis'!$A:$G,COLUMN('[1]Speeches w text analysis'!E:E),0)</f>
        <v>659</v>
      </c>
      <c r="O371">
        <f>VLOOKUP($B371,'[1]Speeches w text analysis'!$A:$G,COLUMN('[1]Speeches w text analysis'!F:F),0)</f>
        <v>9892</v>
      </c>
      <c r="P371" s="3">
        <f t="shared" si="22"/>
        <v>16.959107806691449</v>
      </c>
      <c r="Q371" s="3">
        <f t="shared" si="23"/>
        <v>2.1683472161332751</v>
      </c>
      <c r="R371" t="str">
        <f>VLOOKUP($B371,'[1]Speeches w text analysis'!$A:$G,COLUMN('[1]Speeches w text analysis'!G:G),0)</f>
        <v>tonight:42, us:40, party:36, americans:28, every:26, great:22, let:20, want:20, man:20, nation:20</v>
      </c>
    </row>
    <row r="372" spans="1:18" x14ac:dyDescent="0.15">
      <c r="A372">
        <v>216</v>
      </c>
      <c r="B372" t="s">
        <v>424</v>
      </c>
      <c r="C372" s="1">
        <v>23594</v>
      </c>
      <c r="D372" s="2">
        <v>1964</v>
      </c>
      <c r="E372" s="2">
        <f t="shared" si="20"/>
        <v>8</v>
      </c>
      <c r="F372" t="s">
        <v>399</v>
      </c>
      <c r="G372">
        <v>60.9</v>
      </c>
      <c r="H372">
        <v>9.4</v>
      </c>
      <c r="I372">
        <v>13</v>
      </c>
      <c r="K372">
        <f t="shared" si="21"/>
        <v>9.4</v>
      </c>
      <c r="L372">
        <f>VLOOKUP(B372,'[1]Speeches w text analysis'!$A:$G,COLUMN('[1]Speeches w text analysis'!C:C),0)</f>
        <v>55</v>
      </c>
      <c r="M372">
        <f>VLOOKUP($B372,'[1]Speeches w text analysis'!$A:$G,COLUMN('[1]Speeches w text analysis'!D:D),0)</f>
        <v>1073</v>
      </c>
      <c r="N372">
        <f>VLOOKUP($B372,'[1]Speeches w text analysis'!$A:$G,COLUMN('[1]Speeches w text analysis'!E:E),0)</f>
        <v>391</v>
      </c>
      <c r="O372">
        <f>VLOOKUP($B372,'[1]Speeches w text analysis'!$A:$G,COLUMN('[1]Speeches w text analysis'!F:F),0)</f>
        <v>2545</v>
      </c>
      <c r="P372" s="3">
        <f t="shared" si="22"/>
        <v>19.509090909090908</v>
      </c>
      <c r="Q372" s="3">
        <f t="shared" si="23"/>
        <v>2.3718546132339235</v>
      </c>
      <c r="R372" t="str">
        <f>VLOOKUP($B372,'[1]Speeches w text analysis'!$A:$G,COLUMN('[1]Speeches w text analysis'!G:G),0)</f>
        <v>peace:13, united:12, aggression:10, government:9, states:9, vietnam:9, world:7, north:6, would:6, 1954:5</v>
      </c>
    </row>
    <row r="373" spans="1:18" x14ac:dyDescent="0.15">
      <c r="A373">
        <v>215</v>
      </c>
      <c r="B373" t="s">
        <v>425</v>
      </c>
      <c r="C373" s="1">
        <v>23593</v>
      </c>
      <c r="D373" s="2">
        <v>1964</v>
      </c>
      <c r="E373" s="2">
        <f t="shared" si="20"/>
        <v>8</v>
      </c>
      <c r="F373" t="s">
        <v>399</v>
      </c>
      <c r="G373">
        <v>54.9</v>
      </c>
      <c r="H373">
        <v>11.7</v>
      </c>
      <c r="I373">
        <v>14.6</v>
      </c>
      <c r="K373">
        <f t="shared" si="21"/>
        <v>11.7</v>
      </c>
      <c r="L373">
        <f>VLOOKUP(B373,'[1]Speeches w text analysis'!$A:$G,COLUMN('[1]Speeches w text analysis'!C:C),0)</f>
        <v>22</v>
      </c>
      <c r="M373">
        <f>VLOOKUP($B373,'[1]Speeches w text analysis'!$A:$G,COLUMN('[1]Speeches w text analysis'!D:D),0)</f>
        <v>544</v>
      </c>
      <c r="N373">
        <f>VLOOKUP($B373,'[1]Speeches w text analysis'!$A:$G,COLUMN('[1]Speeches w text analysis'!E:E),0)</f>
        <v>250</v>
      </c>
      <c r="O373">
        <f>VLOOKUP($B373,'[1]Speeches w text analysis'!$A:$G,COLUMN('[1]Speeches w text analysis'!F:F),0)</f>
        <v>1376</v>
      </c>
      <c r="P373" s="3">
        <f t="shared" si="22"/>
        <v>24.727272727272727</v>
      </c>
      <c r="Q373" s="3">
        <f t="shared" si="23"/>
        <v>2.5294117647058822</v>
      </c>
      <c r="R373" t="str">
        <f>VLOOKUP($B373,'[1]Speeches w text analysis'!$A:$G,COLUMN('[1]Speeches w text analysis'!G:G),0)</f>
        <v>united:10, states:8, peace:4, aggression:4, today:4, forces:4, government:3, hostile:3, reply:3, action:3</v>
      </c>
    </row>
    <row r="374" spans="1:18" x14ac:dyDescent="0.15">
      <c r="A374">
        <v>82</v>
      </c>
      <c r="B374" t="s">
        <v>426</v>
      </c>
      <c r="C374" s="1">
        <v>23677</v>
      </c>
      <c r="D374" s="2">
        <v>1964</v>
      </c>
      <c r="E374" s="2">
        <f t="shared" si="20"/>
        <v>10</v>
      </c>
      <c r="F374" t="s">
        <v>427</v>
      </c>
      <c r="G374">
        <v>68.3</v>
      </c>
      <c r="H374">
        <v>8.6999999999999993</v>
      </c>
      <c r="I374">
        <v>11.2</v>
      </c>
      <c r="K374">
        <f t="shared" si="21"/>
        <v>8.6999999999999993</v>
      </c>
      <c r="L374">
        <f>VLOOKUP(B374,'[1]Speeches w text analysis'!$A:$G,COLUMN('[1]Speeches w text analysis'!C:C),0)</f>
        <v>231</v>
      </c>
      <c r="M374">
        <f>VLOOKUP($B374,'[1]Speeches w text analysis'!$A:$G,COLUMN('[1]Speeches w text analysis'!D:D),0)</f>
        <v>4574</v>
      </c>
      <c r="N374">
        <f>VLOOKUP($B374,'[1]Speeches w text analysis'!$A:$G,COLUMN('[1]Speeches w text analysis'!E:E),0)</f>
        <v>1339</v>
      </c>
      <c r="O374">
        <f>VLOOKUP($B374,'[1]Speeches w text analysis'!$A:$G,COLUMN('[1]Speeches w text analysis'!F:F),0)</f>
        <v>10037</v>
      </c>
      <c r="P374" s="3">
        <f t="shared" si="22"/>
        <v>19.8008658008658</v>
      </c>
      <c r="Q374" s="3">
        <f t="shared" si="23"/>
        <v>2.194359422824661</v>
      </c>
      <c r="R374" t="str">
        <f>VLOOKUP($B374,'[1]Speeches w text analysis'!$A:$G,COLUMN('[1]Speeches w text analysis'!G:G),0)</f>
        <v>government:38, us:23, program:20, dollars:19, people:18, well:16, one:15, said:15, would:14, man:14</v>
      </c>
    </row>
    <row r="375" spans="1:18" x14ac:dyDescent="0.15">
      <c r="A375">
        <v>219</v>
      </c>
      <c r="B375" t="s">
        <v>428</v>
      </c>
      <c r="C375" s="1">
        <v>23668</v>
      </c>
      <c r="D375" s="2">
        <v>1964</v>
      </c>
      <c r="E375" s="2">
        <f t="shared" si="20"/>
        <v>10</v>
      </c>
      <c r="F375" t="s">
        <v>399</v>
      </c>
      <c r="G375">
        <v>72.8</v>
      </c>
      <c r="H375">
        <v>6.9</v>
      </c>
      <c r="I375">
        <v>8.8000000000000007</v>
      </c>
      <c r="K375">
        <f t="shared" si="21"/>
        <v>6.9</v>
      </c>
      <c r="L375">
        <f>VLOOKUP(B375,'[1]Speeches w text analysis'!$A:$G,COLUMN('[1]Speeches w text analysis'!C:C),0)</f>
        <v>249</v>
      </c>
      <c r="M375">
        <f>VLOOKUP($B375,'[1]Speeches w text analysis'!$A:$G,COLUMN('[1]Speeches w text analysis'!D:D),0)</f>
        <v>3884</v>
      </c>
      <c r="N375">
        <f>VLOOKUP($B375,'[1]Speeches w text analysis'!$A:$G,COLUMN('[1]Speeches w text analysis'!E:E),0)</f>
        <v>649</v>
      </c>
      <c r="O375">
        <f>VLOOKUP($B375,'[1]Speeches w text analysis'!$A:$G,COLUMN('[1]Speeches w text analysis'!F:F),0)</f>
        <v>8668</v>
      </c>
      <c r="P375" s="3">
        <f t="shared" si="22"/>
        <v>15.598393574297189</v>
      </c>
      <c r="Q375" s="3">
        <f t="shared" si="23"/>
        <v>2.231719876416066</v>
      </c>
      <c r="R375" t="str">
        <f>VLOOKUP($B375,'[1]Speeches w text analysis'!$A:$G,COLUMN('[1]Speeches w text analysis'!G:G),0)</f>
        <v>nuclear:40, soviet:22, world:22, men:18, last:16, continue:16, test:16, first:14, communist:14, good:14</v>
      </c>
    </row>
    <row r="376" spans="1:18" x14ac:dyDescent="0.15">
      <c r="A376">
        <v>218</v>
      </c>
      <c r="B376" t="s">
        <v>429</v>
      </c>
      <c r="C376" s="1">
        <v>23659</v>
      </c>
      <c r="D376" s="2">
        <v>1964</v>
      </c>
      <c r="E376" s="2">
        <f t="shared" si="20"/>
        <v>10</v>
      </c>
      <c r="F376" t="s">
        <v>399</v>
      </c>
      <c r="G376">
        <v>68.2</v>
      </c>
      <c r="H376">
        <v>8.6999999999999993</v>
      </c>
      <c r="I376">
        <v>11.2</v>
      </c>
      <c r="K376">
        <f t="shared" si="21"/>
        <v>8.6999999999999993</v>
      </c>
      <c r="L376">
        <f>VLOOKUP(B376,'[1]Speeches w text analysis'!$A:$G,COLUMN('[1]Speeches w text analysis'!C:C),0)</f>
        <v>205</v>
      </c>
      <c r="M376">
        <f>VLOOKUP($B376,'[1]Speeches w text analysis'!$A:$G,COLUMN('[1]Speeches w text analysis'!D:D),0)</f>
        <v>4249</v>
      </c>
      <c r="N376">
        <f>VLOOKUP($B376,'[1]Speeches w text analysis'!$A:$G,COLUMN('[1]Speeches w text analysis'!E:E),0)</f>
        <v>1198</v>
      </c>
      <c r="O376">
        <f>VLOOKUP($B376,'[1]Speeches w text analysis'!$A:$G,COLUMN('[1]Speeches w text analysis'!F:F),0)</f>
        <v>8196</v>
      </c>
      <c r="P376" s="3">
        <f t="shared" si="22"/>
        <v>20.726829268292683</v>
      </c>
      <c r="Q376" s="3">
        <f t="shared" si="23"/>
        <v>1.9289244528124265</v>
      </c>
      <c r="R376" t="str">
        <f>VLOOKUP($B376,'[1]Speeches w text analysis'!$A:$G,COLUMN('[1]Speeches w text analysis'!G:G),0)</f>
        <v>us:25, would:21, people:19, years:16, going:15, world:14, one:12, america:12, country:12, nation:11</v>
      </c>
    </row>
    <row r="377" spans="1:18" x14ac:dyDescent="0.15">
      <c r="A377">
        <v>221</v>
      </c>
      <c r="B377" t="s">
        <v>430</v>
      </c>
      <c r="C377" s="1">
        <v>23762</v>
      </c>
      <c r="D377" s="2">
        <v>1965</v>
      </c>
      <c r="E377" s="2">
        <f t="shared" si="20"/>
        <v>1</v>
      </c>
      <c r="F377" t="s">
        <v>399</v>
      </c>
      <c r="G377">
        <v>72.3</v>
      </c>
      <c r="H377">
        <v>7.1</v>
      </c>
      <c r="I377">
        <v>8.8000000000000007</v>
      </c>
      <c r="K377">
        <f t="shared" si="21"/>
        <v>7.1</v>
      </c>
      <c r="L377">
        <f>VLOOKUP(B377,'[1]Speeches w text analysis'!$A:$G,COLUMN('[1]Speeches w text analysis'!C:C),0)</f>
        <v>96</v>
      </c>
      <c r="M377">
        <f>VLOOKUP($B377,'[1]Speeches w text analysis'!$A:$G,COLUMN('[1]Speeches w text analysis'!D:D),0)</f>
        <v>1479</v>
      </c>
      <c r="N377">
        <f>VLOOKUP($B377,'[1]Speeches w text analysis'!$A:$G,COLUMN('[1]Speeches w text analysis'!E:E),0)</f>
        <v>531</v>
      </c>
      <c r="O377">
        <f>VLOOKUP($B377,'[1]Speeches w text analysis'!$A:$G,COLUMN('[1]Speeches w text analysis'!F:F),0)</f>
        <v>3156</v>
      </c>
      <c r="P377" s="3">
        <f t="shared" si="22"/>
        <v>15.40625</v>
      </c>
      <c r="Q377" s="3">
        <f t="shared" si="23"/>
        <v>2.1338742393509129</v>
      </c>
      <c r="R377" t="str">
        <f>VLOOKUP($B377,'[1]Speeches w text analysis'!$A:$G,COLUMN('[1]Speeches w text analysis'!G:G),0)</f>
        <v>us:12, must:10, nation:10, man:9, people:9, change:7, union:7, world:7, old:7, every:6</v>
      </c>
    </row>
    <row r="378" spans="1:18" x14ac:dyDescent="0.15">
      <c r="A378">
        <v>220</v>
      </c>
      <c r="B378" t="s">
        <v>431</v>
      </c>
      <c r="C378" s="1">
        <v>23746</v>
      </c>
      <c r="D378" s="2">
        <v>1965</v>
      </c>
      <c r="E378" s="2">
        <f t="shared" si="20"/>
        <v>1</v>
      </c>
      <c r="F378" t="s">
        <v>399</v>
      </c>
      <c r="G378">
        <v>62.3</v>
      </c>
      <c r="H378">
        <v>8.9</v>
      </c>
      <c r="I378">
        <v>11.2</v>
      </c>
      <c r="K378">
        <f t="shared" si="21"/>
        <v>8.9</v>
      </c>
      <c r="L378">
        <f>VLOOKUP(B378,'[1]Speeches w text analysis'!$A:$G,COLUMN('[1]Speeches w text analysis'!C:C),0)</f>
        <v>255</v>
      </c>
      <c r="M378">
        <f>VLOOKUP($B378,'[1]Speeches w text analysis'!$A:$G,COLUMN('[1]Speeches w text analysis'!D:D),0)</f>
        <v>4340</v>
      </c>
      <c r="N378">
        <f>VLOOKUP($B378,'[1]Speeches w text analysis'!$A:$G,COLUMN('[1]Speeches w text analysis'!E:E),0)</f>
        <v>1240</v>
      </c>
      <c r="O378">
        <f>VLOOKUP($B378,'[1]Speeches w text analysis'!$A:$G,COLUMN('[1]Speeches w text analysis'!F:F),0)</f>
        <v>10277</v>
      </c>
      <c r="P378" s="3">
        <f t="shared" si="22"/>
        <v>17.019607843137255</v>
      </c>
      <c r="Q378" s="3">
        <f t="shared" si="23"/>
        <v>2.3679723502304149</v>
      </c>
      <c r="R378" t="str">
        <f>VLOOKUP($B378,'[1]Speeches w text analysis'!$A:$G,COLUMN('[1]Speeches w text analysis'!G:G),0)</f>
        <v>new:23, help:17, nation:17, american:17, world:16, people:16, must:15, seek:14, first:13, propose:13</v>
      </c>
    </row>
    <row r="379" spans="1:18" x14ac:dyDescent="0.15">
      <c r="A379">
        <v>222</v>
      </c>
      <c r="B379" t="s">
        <v>432</v>
      </c>
      <c r="C379" s="1">
        <v>23777</v>
      </c>
      <c r="D379" s="2">
        <v>1965</v>
      </c>
      <c r="E379" s="2">
        <f t="shared" si="20"/>
        <v>2</v>
      </c>
      <c r="F379" t="s">
        <v>399</v>
      </c>
      <c r="G379">
        <v>56.6</v>
      </c>
      <c r="H379">
        <v>11.1</v>
      </c>
      <c r="I379">
        <v>13</v>
      </c>
      <c r="K379">
        <f t="shared" si="21"/>
        <v>11.1</v>
      </c>
      <c r="L379">
        <f>VLOOKUP(B379,'[1]Speeches w text analysis'!$A:$G,COLUMN('[1]Speeches w text analysis'!C:C),0)</f>
        <v>204</v>
      </c>
      <c r="M379">
        <f>VLOOKUP($B379,'[1]Speeches w text analysis'!$A:$G,COLUMN('[1]Speeches w text analysis'!D:D),0)</f>
        <v>4461</v>
      </c>
      <c r="N379">
        <f>VLOOKUP($B379,'[1]Speeches w text analysis'!$A:$G,COLUMN('[1]Speeches w text analysis'!E:E),0)</f>
        <v>1018</v>
      </c>
      <c r="O379">
        <f>VLOOKUP($B379,'[1]Speeches w text analysis'!$A:$G,COLUMN('[1]Speeches w text analysis'!F:F),0)</f>
        <v>11100</v>
      </c>
      <c r="P379" s="3">
        <f t="shared" si="22"/>
        <v>21.867647058823529</v>
      </c>
      <c r="Q379" s="3">
        <f t="shared" si="23"/>
        <v>2.488231338264963</v>
      </c>
      <c r="R379" t="str">
        <f>VLOOKUP($B379,'[1]Speeches w text analysis'!$A:$G,COLUMN('[1]Speeches w text analysis'!G:G),0)</f>
        <v>president:53, mr:36, would:31, vietnam:24, people:21, made:19, us:17, q:16, interest:14, information:13</v>
      </c>
    </row>
    <row r="380" spans="1:18" x14ac:dyDescent="0.15">
      <c r="A380">
        <v>226</v>
      </c>
      <c r="B380" t="s">
        <v>433</v>
      </c>
      <c r="C380" s="1">
        <v>23827</v>
      </c>
      <c r="D380" s="2">
        <v>1965</v>
      </c>
      <c r="E380" s="2">
        <f t="shared" si="20"/>
        <v>3</v>
      </c>
      <c r="F380" t="s">
        <v>399</v>
      </c>
      <c r="G380">
        <v>64.3</v>
      </c>
      <c r="H380">
        <v>10.199999999999999</v>
      </c>
      <c r="I380">
        <v>13</v>
      </c>
      <c r="K380">
        <f t="shared" si="21"/>
        <v>10.199999999999999</v>
      </c>
      <c r="L380">
        <f>VLOOKUP(B380,'[1]Speeches w text analysis'!$A:$G,COLUMN('[1]Speeches w text analysis'!C:C),0)</f>
        <v>40</v>
      </c>
      <c r="M380">
        <f>VLOOKUP($B380,'[1]Speeches w text analysis'!$A:$G,COLUMN('[1]Speeches w text analysis'!D:D),0)</f>
        <v>923</v>
      </c>
      <c r="N380">
        <f>VLOOKUP($B380,'[1]Speeches w text analysis'!$A:$G,COLUMN('[1]Speeches w text analysis'!E:E),0)</f>
        <v>363</v>
      </c>
      <c r="O380">
        <f>VLOOKUP($B380,'[1]Speeches w text analysis'!$A:$G,COLUMN('[1]Speeches w text analysis'!F:F),0)</f>
        <v>2046</v>
      </c>
      <c r="P380" s="3">
        <f t="shared" si="22"/>
        <v>23.074999999999999</v>
      </c>
      <c r="Q380" s="3">
        <f t="shared" si="23"/>
        <v>2.2166847237269773</v>
      </c>
      <c r="R380" t="str">
        <f>VLOOKUP($B380,'[1]Speeches w text analysis'!$A:$G,COLUMN('[1]Speeches w text analysis'!G:G),0)</f>
        <v>space:15, great:8, us:7, honor:6, young:5, house:5, men:5, first:5, americans:5, room:5</v>
      </c>
    </row>
    <row r="381" spans="1:18" x14ac:dyDescent="0.15">
      <c r="A381">
        <v>227</v>
      </c>
      <c r="B381" t="s">
        <v>434</v>
      </c>
      <c r="C381" s="1">
        <v>23827</v>
      </c>
      <c r="D381" s="2">
        <v>1965</v>
      </c>
      <c r="E381" s="2">
        <f t="shared" si="20"/>
        <v>3</v>
      </c>
      <c r="F381" t="s">
        <v>399</v>
      </c>
      <c r="G381">
        <v>54.9</v>
      </c>
      <c r="H381">
        <v>11.7</v>
      </c>
      <c r="I381">
        <v>13</v>
      </c>
      <c r="K381">
        <f t="shared" si="21"/>
        <v>11.7</v>
      </c>
      <c r="L381">
        <f>VLOOKUP(B381,'[1]Speeches w text analysis'!$A:$G,COLUMN('[1]Speeches w text analysis'!C:C),0)</f>
        <v>25</v>
      </c>
      <c r="M381">
        <f>VLOOKUP($B381,'[1]Speeches w text analysis'!$A:$G,COLUMN('[1]Speeches w text analysis'!D:D),0)</f>
        <v>768</v>
      </c>
      <c r="N381">
        <f>VLOOKUP($B381,'[1]Speeches w text analysis'!$A:$G,COLUMN('[1]Speeches w text analysis'!E:E),0)</f>
        <v>353</v>
      </c>
      <c r="O381">
        <f>VLOOKUP($B381,'[1]Speeches w text analysis'!$A:$G,COLUMN('[1]Speeches w text analysis'!F:F),0)</f>
        <v>1834</v>
      </c>
      <c r="P381" s="3">
        <f t="shared" si="22"/>
        <v>30.72</v>
      </c>
      <c r="Q381" s="3">
        <f t="shared" si="23"/>
        <v>2.3880208333333335</v>
      </c>
      <c r="R381" t="str">
        <f>VLOOKUP($B381,'[1]Speeches w text analysis'!$A:$G,COLUMN('[1]Speeches w text analysis'!G:G),0)</f>
        <v>klan:7, justice:5, alabama:5, society:4, klux:4, law:4, men:4, fbi:4, night:4, legislation:4</v>
      </c>
    </row>
    <row r="382" spans="1:18" x14ac:dyDescent="0.15">
      <c r="A382">
        <v>225</v>
      </c>
      <c r="B382" t="s">
        <v>435</v>
      </c>
      <c r="C382" s="1">
        <v>23821</v>
      </c>
      <c r="D382" s="2">
        <v>1965</v>
      </c>
      <c r="E382" s="2">
        <f t="shared" si="20"/>
        <v>3</v>
      </c>
      <c r="F382" t="s">
        <v>399</v>
      </c>
      <c r="G382">
        <v>57.8</v>
      </c>
      <c r="H382">
        <v>10.6</v>
      </c>
      <c r="I382">
        <v>13</v>
      </c>
      <c r="K382">
        <f t="shared" si="21"/>
        <v>10.6</v>
      </c>
      <c r="L382">
        <f>VLOOKUP(B382,'[1]Speeches w text analysis'!$A:$G,COLUMN('[1]Speeches w text analysis'!C:C),0)</f>
        <v>221</v>
      </c>
      <c r="M382">
        <f>VLOOKUP($B382,'[1]Speeches w text analysis'!$A:$G,COLUMN('[1]Speeches w text analysis'!D:D),0)</f>
        <v>4764</v>
      </c>
      <c r="N382">
        <f>VLOOKUP($B382,'[1]Speeches w text analysis'!$A:$G,COLUMN('[1]Speeches w text analysis'!E:E),0)</f>
        <v>1233</v>
      </c>
      <c r="O382">
        <f>VLOOKUP($B382,'[1]Speeches w text analysis'!$A:$G,COLUMN('[1]Speeches w text analysis'!F:F),0)</f>
        <v>11279</v>
      </c>
      <c r="P382" s="3">
        <f t="shared" si="22"/>
        <v>21.556561085972852</v>
      </c>
      <c r="Q382" s="3">
        <f t="shared" si="23"/>
        <v>2.3675482787573467</v>
      </c>
      <c r="R382" t="str">
        <f>VLOOKUP($B382,'[1]Speeches w text analysis'!$A:$G,COLUMN('[1]Speeches w text analysis'!G:G),0)</f>
        <v>president:31, mr:25, press:21, federal:19, think:15, state:13, people:13, time:13, may:12, alabama:12</v>
      </c>
    </row>
    <row r="383" spans="1:18" x14ac:dyDescent="0.15">
      <c r="A383">
        <v>224</v>
      </c>
      <c r="B383" t="s">
        <v>436</v>
      </c>
      <c r="C383" s="1">
        <v>23816</v>
      </c>
      <c r="D383" s="2">
        <v>1965</v>
      </c>
      <c r="E383" s="2">
        <f t="shared" si="20"/>
        <v>3</v>
      </c>
      <c r="F383" t="s">
        <v>399</v>
      </c>
      <c r="G383">
        <v>69.5</v>
      </c>
      <c r="H383">
        <v>8.1999999999999993</v>
      </c>
      <c r="I383">
        <v>11.2</v>
      </c>
      <c r="K383">
        <f t="shared" si="21"/>
        <v>8.1999999999999993</v>
      </c>
      <c r="L383">
        <f>VLOOKUP(B383,'[1]Speeches w text analysis'!$A:$G,COLUMN('[1]Speeches w text analysis'!C:C),0)</f>
        <v>199</v>
      </c>
      <c r="M383">
        <f>VLOOKUP($B383,'[1]Speeches w text analysis'!$A:$G,COLUMN('[1]Speeches w text analysis'!D:D),0)</f>
        <v>3698</v>
      </c>
      <c r="N383">
        <f>VLOOKUP($B383,'[1]Speeches w text analysis'!$A:$G,COLUMN('[1]Speeches w text analysis'!E:E),0)</f>
        <v>981</v>
      </c>
      <c r="O383">
        <f>VLOOKUP($B383,'[1]Speeches w text analysis'!$A:$G,COLUMN('[1]Speeches w text analysis'!F:F),0)</f>
        <v>8112</v>
      </c>
      <c r="P383" s="3">
        <f t="shared" si="22"/>
        <v>18.582914572864322</v>
      </c>
      <c r="Q383" s="3">
        <f t="shared" si="23"/>
        <v>2.1936181719848569</v>
      </c>
      <c r="R383" t="str">
        <f>VLOOKUP($B383,'[1]Speeches w text analysis'!$A:$G,COLUMN('[1]Speeches w text analysis'!G:G),0)</f>
        <v>right:29, every:17, rights:17, must:16, american:14, bill:14, people:14, president:13, tonight:13, men:12</v>
      </c>
    </row>
    <row r="384" spans="1:18" x14ac:dyDescent="0.15">
      <c r="A384">
        <v>223</v>
      </c>
      <c r="B384" t="s">
        <v>437</v>
      </c>
      <c r="C384" s="1">
        <v>23814</v>
      </c>
      <c r="D384" s="2">
        <v>1965</v>
      </c>
      <c r="E384" s="2">
        <f t="shared" si="20"/>
        <v>3</v>
      </c>
      <c r="F384" t="s">
        <v>399</v>
      </c>
      <c r="G384">
        <v>65.2</v>
      </c>
      <c r="H384">
        <v>9.9</v>
      </c>
      <c r="I384">
        <v>13</v>
      </c>
      <c r="K384">
        <f t="shared" si="21"/>
        <v>9.9</v>
      </c>
      <c r="L384">
        <f>VLOOKUP(B384,'[1]Speeches w text analysis'!$A:$G,COLUMN('[1]Speeches w text analysis'!C:C),0)</f>
        <v>182</v>
      </c>
      <c r="M384">
        <f>VLOOKUP($B384,'[1]Speeches w text analysis'!$A:$G,COLUMN('[1]Speeches w text analysis'!D:D),0)</f>
        <v>3896</v>
      </c>
      <c r="N384">
        <f>VLOOKUP($B384,'[1]Speeches w text analysis'!$A:$G,COLUMN('[1]Speeches w text analysis'!E:E),0)</f>
        <v>953</v>
      </c>
      <c r="O384">
        <f>VLOOKUP($B384,'[1]Speeches w text analysis'!$A:$G,COLUMN('[1]Speeches w text analysis'!F:F),0)</f>
        <v>9124</v>
      </c>
      <c r="P384" s="3">
        <f t="shared" si="22"/>
        <v>21.406593406593405</v>
      </c>
      <c r="Q384" s="3">
        <f t="shared" si="23"/>
        <v>2.3418891170431211</v>
      </c>
      <c r="R384" t="str">
        <f>VLOOKUP($B384,'[1]Speeches w text analysis'!$A:$G,COLUMN('[1]Speeches w text analysis'!G:G),0)</f>
        <v>president:36, people:23, mr:18, governor:18, alabama:18, right:18, would:18, give:13, rights:12, q:12</v>
      </c>
    </row>
    <row r="385" spans="1:18" x14ac:dyDescent="0.15">
      <c r="A385">
        <v>230</v>
      </c>
      <c r="B385" t="s">
        <v>438</v>
      </c>
      <c r="C385" s="1">
        <v>23860</v>
      </c>
      <c r="D385" s="2">
        <v>1965</v>
      </c>
      <c r="E385" s="2">
        <f t="shared" si="20"/>
        <v>4</v>
      </c>
      <c r="F385" t="s">
        <v>399</v>
      </c>
      <c r="G385">
        <v>43.8</v>
      </c>
      <c r="H385">
        <v>11.8</v>
      </c>
      <c r="I385">
        <v>14.6</v>
      </c>
      <c r="K385">
        <f t="shared" si="21"/>
        <v>11.8</v>
      </c>
      <c r="L385">
        <f>VLOOKUP(B385,'[1]Speeches w text analysis'!$A:$G,COLUMN('[1]Speeches w text analysis'!C:C),0)</f>
        <v>13</v>
      </c>
      <c r="M385">
        <f>VLOOKUP($B385,'[1]Speeches w text analysis'!$A:$G,COLUMN('[1]Speeches w text analysis'!D:D),0)</f>
        <v>246</v>
      </c>
      <c r="N385">
        <f>VLOOKUP($B385,'[1]Speeches w text analysis'!$A:$G,COLUMN('[1]Speeches w text analysis'!E:E),0)</f>
        <v>129</v>
      </c>
      <c r="O385">
        <f>VLOOKUP($B385,'[1]Speeches w text analysis'!$A:$G,COLUMN('[1]Speeches w text analysis'!F:F),0)</f>
        <v>684</v>
      </c>
      <c r="P385" s="3">
        <f t="shared" si="22"/>
        <v>18.923076923076923</v>
      </c>
      <c r="Q385" s="3">
        <f t="shared" si="23"/>
        <v>2.7804878048780486</v>
      </c>
      <c r="R385" t="str">
        <f>VLOOKUP($B385,'[1]Speeches w text analysis'!$A:$G,COLUMN('[1]Speeches w text analysis'!G:G),0)</f>
        <v>dominican:5, reported:4, republic:4, american:3, situation:3, decisions:2, government:2, necessary:2, assistance:2, military:2</v>
      </c>
    </row>
    <row r="386" spans="1:18" x14ac:dyDescent="0.15">
      <c r="A386">
        <v>229</v>
      </c>
      <c r="B386" t="s">
        <v>439</v>
      </c>
      <c r="C386" s="1">
        <v>23859</v>
      </c>
      <c r="D386" s="2">
        <v>1965</v>
      </c>
      <c r="E386" s="2">
        <f t="shared" ref="E386:E449" si="24">MONTH(C386)</f>
        <v>4</v>
      </c>
      <c r="F386" t="s">
        <v>399</v>
      </c>
      <c r="G386">
        <v>67.400000000000006</v>
      </c>
      <c r="H386">
        <v>9</v>
      </c>
      <c r="I386">
        <v>13</v>
      </c>
      <c r="K386">
        <f t="shared" ref="K386:K449" si="25">IF(H386&lt;0,1,IF(H386&gt;21,21,H386))</f>
        <v>9</v>
      </c>
      <c r="L386">
        <f>VLOOKUP(B386,'[1]Speeches w text analysis'!$A:$G,COLUMN('[1]Speeches w text analysis'!C:C),0)</f>
        <v>248</v>
      </c>
      <c r="M386">
        <f>VLOOKUP($B386,'[1]Speeches w text analysis'!$A:$G,COLUMN('[1]Speeches w text analysis'!D:D),0)</f>
        <v>4631</v>
      </c>
      <c r="N386">
        <f>VLOOKUP($B386,'[1]Speeches w text analysis'!$A:$G,COLUMN('[1]Speeches w text analysis'!E:E),0)</f>
        <v>1243</v>
      </c>
      <c r="O386">
        <f>VLOOKUP($B386,'[1]Speeches w text analysis'!$A:$G,COLUMN('[1]Speeches w text analysis'!F:F),0)</f>
        <v>10693</v>
      </c>
      <c r="P386" s="3">
        <f t="shared" si="22"/>
        <v>18.673387096774192</v>
      </c>
      <c r="Q386" s="3">
        <f t="shared" si="23"/>
        <v>2.3090045346577415</v>
      </c>
      <c r="R386" t="str">
        <f>VLOOKUP($B386,'[1]Speeches w text analysis'!$A:$G,COLUMN('[1]Speeches w text analysis'!G:G),0)</f>
        <v>president:36, would:28, mr:25, think:22, people:20, vietnam:19, could:17, today:16, q:14, government:14</v>
      </c>
    </row>
    <row r="387" spans="1:18" x14ac:dyDescent="0.15">
      <c r="A387">
        <v>228</v>
      </c>
      <c r="B387" t="s">
        <v>440</v>
      </c>
      <c r="C387" s="1">
        <v>23839</v>
      </c>
      <c r="D387" s="2">
        <v>1965</v>
      </c>
      <c r="E387" s="2">
        <f t="shared" si="24"/>
        <v>4</v>
      </c>
      <c r="F387" t="s">
        <v>399</v>
      </c>
      <c r="G387">
        <v>73</v>
      </c>
      <c r="H387">
        <v>6.9</v>
      </c>
      <c r="I387">
        <v>8.8000000000000007</v>
      </c>
      <c r="K387">
        <f t="shared" si="25"/>
        <v>6.9</v>
      </c>
      <c r="L387">
        <f>VLOOKUP(B387,'[1]Speeches w text analysis'!$A:$G,COLUMN('[1]Speeches w text analysis'!C:C),0)</f>
        <v>372</v>
      </c>
      <c r="M387">
        <f>VLOOKUP($B387,'[1]Speeches w text analysis'!$A:$G,COLUMN('[1]Speeches w text analysis'!D:D),0)</f>
        <v>5662</v>
      </c>
      <c r="N387">
        <f>VLOOKUP($B387,'[1]Speeches w text analysis'!$A:$G,COLUMN('[1]Speeches w text analysis'!E:E),0)</f>
        <v>870</v>
      </c>
      <c r="O387">
        <f>VLOOKUP($B387,'[1]Speeches w text analysis'!$A:$G,COLUMN('[1]Speeches w text analysis'!F:F),0)</f>
        <v>12043</v>
      </c>
      <c r="P387" s="3">
        <f t="shared" ref="P387:P450" si="26">M387/L387</f>
        <v>15.220430107526882</v>
      </c>
      <c r="Q387" s="3">
        <f t="shared" ref="Q387:Q450" si="27">O387/M387</f>
        <v>2.1269869304132816</v>
      </c>
      <c r="R387" t="str">
        <f>VLOOKUP($B387,'[1]Speeches w text analysis'!$A:$G,COLUMN('[1]Speeches w text analysis'!G:G),0)</f>
        <v>vietnam:42, people:40, world:38, must:26, south:24, peace:24, asia:20, would:20, effort:16, hope:16</v>
      </c>
    </row>
    <row r="388" spans="1:18" x14ac:dyDescent="0.15">
      <c r="A388">
        <v>232</v>
      </c>
      <c r="B388" t="s">
        <v>441</v>
      </c>
      <c r="C388" s="1">
        <v>23875</v>
      </c>
      <c r="D388" s="2">
        <v>1965</v>
      </c>
      <c r="E388" s="2">
        <f t="shared" si="24"/>
        <v>5</v>
      </c>
      <c r="F388" t="s">
        <v>399</v>
      </c>
      <c r="G388">
        <v>70.099999999999994</v>
      </c>
      <c r="H388">
        <v>7.9</v>
      </c>
      <c r="I388">
        <v>11.2</v>
      </c>
      <c r="K388">
        <f t="shared" si="25"/>
        <v>7.9</v>
      </c>
      <c r="L388">
        <f>VLOOKUP(B388,'[1]Speeches w text analysis'!$A:$G,COLUMN('[1]Speeches w text analysis'!C:C),0)</f>
        <v>137</v>
      </c>
      <c r="M388">
        <f>VLOOKUP($B388,'[1]Speeches w text analysis'!$A:$G,COLUMN('[1]Speeches w text analysis'!D:D),0)</f>
        <v>2418</v>
      </c>
      <c r="N388">
        <f>VLOOKUP($B388,'[1]Speeches w text analysis'!$A:$G,COLUMN('[1]Speeches w text analysis'!E:E),0)</f>
        <v>822</v>
      </c>
      <c r="O388">
        <f>VLOOKUP($B388,'[1]Speeches w text analysis'!$A:$G,COLUMN('[1]Speeches w text analysis'!F:F),0)</f>
        <v>5518</v>
      </c>
      <c r="P388" s="3">
        <f t="shared" si="26"/>
        <v>17.649635036496349</v>
      </c>
      <c r="Q388" s="3">
        <f t="shared" si="27"/>
        <v>2.2820512820512819</v>
      </c>
      <c r="R388" t="str">
        <f>VLOOKUP($B388,'[1]Speeches w text analysis'!$A:$G,COLUMN('[1]Speeches w text analysis'!G:G),0)</f>
        <v>vietnam:24, south:16, men:15, must:14, people:13, war:13, vietnamese:12, help:10, world:10, would:8</v>
      </c>
    </row>
    <row r="389" spans="1:18" x14ac:dyDescent="0.15">
      <c r="A389">
        <v>231</v>
      </c>
      <c r="B389" t="s">
        <v>442</v>
      </c>
      <c r="C389" s="1">
        <v>23864</v>
      </c>
      <c r="D389" s="2">
        <v>1965</v>
      </c>
      <c r="E389" s="2">
        <f t="shared" si="24"/>
        <v>5</v>
      </c>
      <c r="F389" t="s">
        <v>399</v>
      </c>
      <c r="G389">
        <v>58.5</v>
      </c>
      <c r="H389">
        <v>10.3</v>
      </c>
      <c r="I389">
        <v>13</v>
      </c>
      <c r="K389">
        <f t="shared" si="25"/>
        <v>10.3</v>
      </c>
      <c r="L389">
        <f>VLOOKUP(B389,'[1]Speeches w text analysis'!$A:$G,COLUMN('[1]Speeches w text analysis'!C:C),0)</f>
        <v>124</v>
      </c>
      <c r="M389">
        <f>VLOOKUP($B389,'[1]Speeches w text analysis'!$A:$G,COLUMN('[1]Speeches w text analysis'!D:D),0)</f>
        <v>2635</v>
      </c>
      <c r="N389">
        <f>VLOOKUP($B389,'[1]Speeches w text analysis'!$A:$G,COLUMN('[1]Speeches w text analysis'!E:E),0)</f>
        <v>775</v>
      </c>
      <c r="O389">
        <f>VLOOKUP($B389,'[1]Speeches w text analysis'!$A:$G,COLUMN('[1]Speeches w text analysis'!F:F),0)</f>
        <v>6495</v>
      </c>
      <c r="P389" s="3">
        <f t="shared" si="26"/>
        <v>21.25</v>
      </c>
      <c r="Q389" s="3">
        <f t="shared" si="27"/>
        <v>2.4648956356736242</v>
      </c>
      <c r="R389" t="str">
        <f>VLOOKUP($B389,'[1]Speeches w text analysis'!$A:$G,COLUMN('[1]Speeches w text analysis'!G:G),0)</f>
        <v>american:21, dominican:19, people:18, government:15, republic:14, president:13, country:13, hemisphere:13, ambassador:11, every:9</v>
      </c>
    </row>
    <row r="390" spans="1:18" x14ac:dyDescent="0.15">
      <c r="A390">
        <v>236</v>
      </c>
      <c r="B390" t="s">
        <v>443</v>
      </c>
      <c r="C390" s="1">
        <v>23918</v>
      </c>
      <c r="D390" s="2">
        <v>1965</v>
      </c>
      <c r="E390" s="2">
        <f t="shared" si="24"/>
        <v>6</v>
      </c>
      <c r="F390" t="s">
        <v>399</v>
      </c>
      <c r="G390">
        <v>57.3</v>
      </c>
      <c r="H390">
        <v>10.8</v>
      </c>
      <c r="I390">
        <v>13</v>
      </c>
      <c r="K390">
        <f t="shared" si="25"/>
        <v>10.8</v>
      </c>
      <c r="L390">
        <f>VLOOKUP(B390,'[1]Speeches w text analysis'!$A:$G,COLUMN('[1]Speeches w text analysis'!C:C),0)</f>
        <v>165</v>
      </c>
      <c r="M390">
        <f>VLOOKUP($B390,'[1]Speeches w text analysis'!$A:$G,COLUMN('[1]Speeches w text analysis'!D:D),0)</f>
        <v>3620</v>
      </c>
      <c r="N390">
        <f>VLOOKUP($B390,'[1]Speeches w text analysis'!$A:$G,COLUMN('[1]Speeches w text analysis'!E:E),0)</f>
        <v>675</v>
      </c>
      <c r="O390">
        <f>VLOOKUP($B390,'[1]Speeches w text analysis'!$A:$G,COLUMN('[1]Speeches w text analysis'!F:F),0)</f>
        <v>8600</v>
      </c>
      <c r="P390" s="3">
        <f t="shared" si="26"/>
        <v>21.939393939393938</v>
      </c>
      <c r="Q390" s="3">
        <f t="shared" si="27"/>
        <v>2.3756906077348066</v>
      </c>
      <c r="R390" t="str">
        <f>VLOOKUP($B390,'[1]Speeches w text analysis'!$A:$G,COLUMN('[1]Speeches w text analysis'!G:G),0)</f>
        <v>nations:46, united:40, man:26, must:20, world:20, us:20, peace:18, mankind:16, let:14, upon:14</v>
      </c>
    </row>
    <row r="391" spans="1:18" x14ac:dyDescent="0.15">
      <c r="A391">
        <v>235</v>
      </c>
      <c r="B391" t="s">
        <v>444</v>
      </c>
      <c r="C391" s="1">
        <v>23904</v>
      </c>
      <c r="D391" s="2">
        <v>1965</v>
      </c>
      <c r="E391" s="2">
        <f t="shared" si="24"/>
        <v>6</v>
      </c>
      <c r="F391" t="s">
        <v>399</v>
      </c>
      <c r="G391">
        <v>64.8</v>
      </c>
      <c r="H391">
        <v>10</v>
      </c>
      <c r="I391">
        <v>11.2</v>
      </c>
      <c r="K391">
        <f t="shared" si="25"/>
        <v>10</v>
      </c>
      <c r="L391">
        <f>VLOOKUP(B391,'[1]Speeches w text analysis'!$A:$G,COLUMN('[1]Speeches w text analysis'!C:C),0)</f>
        <v>45</v>
      </c>
      <c r="M391">
        <f>VLOOKUP($B391,'[1]Speeches w text analysis'!$A:$G,COLUMN('[1]Speeches w text analysis'!D:D),0)</f>
        <v>1114</v>
      </c>
      <c r="N391">
        <f>VLOOKUP($B391,'[1]Speeches w text analysis'!$A:$G,COLUMN('[1]Speeches w text analysis'!E:E),0)</f>
        <v>451</v>
      </c>
      <c r="O391">
        <f>VLOOKUP($B391,'[1]Speeches w text analysis'!$A:$G,COLUMN('[1]Speeches w text analysis'!F:F),0)</f>
        <v>2395</v>
      </c>
      <c r="P391" s="3">
        <f t="shared" si="26"/>
        <v>24.755555555555556</v>
      </c>
      <c r="Q391" s="3">
        <f t="shared" si="27"/>
        <v>2.1499102333931779</v>
      </c>
      <c r="R391" t="str">
        <f>VLOOKUP($B391,'[1]Speeches w text analysis'!$A:$G,COLUMN('[1]Speeches w text analysis'!G:G),0)</f>
        <v>space:9, today:7, great:6, white:6, colonel:5, would:5, years:5, major:5, say:5, dr:5</v>
      </c>
    </row>
    <row r="392" spans="1:18" x14ac:dyDescent="0.15">
      <c r="A392">
        <v>234</v>
      </c>
      <c r="B392" t="s">
        <v>445</v>
      </c>
      <c r="C392" s="1">
        <v>23897</v>
      </c>
      <c r="D392" s="2">
        <v>1965</v>
      </c>
      <c r="E392" s="2">
        <f t="shared" si="24"/>
        <v>6</v>
      </c>
      <c r="F392" t="s">
        <v>399</v>
      </c>
      <c r="G392">
        <v>63.2</v>
      </c>
      <c r="H392">
        <v>8.5</v>
      </c>
      <c r="I392">
        <v>11.2</v>
      </c>
      <c r="K392">
        <f t="shared" si="25"/>
        <v>8.5</v>
      </c>
      <c r="L392">
        <f>VLOOKUP(B392,'[1]Speeches w text analysis'!$A:$G,COLUMN('[1]Speeches w text analysis'!C:C),0)</f>
        <v>169</v>
      </c>
      <c r="M392">
        <f>VLOOKUP($B392,'[1]Speeches w text analysis'!$A:$G,COLUMN('[1]Speeches w text analysis'!D:D),0)</f>
        <v>2788</v>
      </c>
      <c r="N392">
        <f>VLOOKUP($B392,'[1]Speeches w text analysis'!$A:$G,COLUMN('[1]Speeches w text analysis'!E:E),0)</f>
        <v>898</v>
      </c>
      <c r="O392">
        <f>VLOOKUP($B392,'[1]Speeches w text analysis'!$A:$G,COLUMN('[1]Speeches w text analysis'!F:F),0)</f>
        <v>6278</v>
      </c>
      <c r="P392" s="3">
        <f t="shared" si="26"/>
        <v>16.497041420118343</v>
      </c>
      <c r="Q392" s="3">
        <f t="shared" si="27"/>
        <v>2.2517934002869442</v>
      </c>
      <c r="R392" t="str">
        <f>VLOOKUP($B392,'[1]Speeches w text analysis'!$A:$G,COLUMN('[1]Speeches w text analysis'!G:G),0)</f>
        <v>negro:26, american:15, white:13, percent:13, years:12, every:11, negroes:11, poverty:9, many:9, must:9</v>
      </c>
    </row>
    <row r="393" spans="1:18" x14ac:dyDescent="0.15">
      <c r="A393">
        <v>233</v>
      </c>
      <c r="B393" t="s">
        <v>446</v>
      </c>
      <c r="C393" s="1">
        <v>23894</v>
      </c>
      <c r="D393" s="2">
        <v>1965</v>
      </c>
      <c r="E393" s="2">
        <f t="shared" si="24"/>
        <v>6</v>
      </c>
      <c r="F393" t="s">
        <v>399</v>
      </c>
      <c r="G393">
        <v>57.1</v>
      </c>
      <c r="H393">
        <v>10.9</v>
      </c>
      <c r="I393">
        <v>13</v>
      </c>
      <c r="K393">
        <f t="shared" si="25"/>
        <v>10.9</v>
      </c>
      <c r="L393">
        <f>VLOOKUP(B393,'[1]Speeches w text analysis'!$A:$G,COLUMN('[1]Speeches w text analysis'!C:C),0)</f>
        <v>218</v>
      </c>
      <c r="M393">
        <f>VLOOKUP($B393,'[1]Speeches w text analysis'!$A:$G,COLUMN('[1]Speeches w text analysis'!D:D),0)</f>
        <v>4536</v>
      </c>
      <c r="N393">
        <f>VLOOKUP($B393,'[1]Speeches w text analysis'!$A:$G,COLUMN('[1]Speeches w text analysis'!E:E),0)</f>
        <v>1163</v>
      </c>
      <c r="O393">
        <f>VLOOKUP($B393,'[1]Speeches w text analysis'!$A:$G,COLUMN('[1]Speeches w text analysis'!F:F),0)</f>
        <v>11001</v>
      </c>
      <c r="P393" s="3">
        <f t="shared" si="26"/>
        <v>20.807339449541285</v>
      </c>
      <c r="Q393" s="3">
        <f t="shared" si="27"/>
        <v>2.4252645502645502</v>
      </c>
      <c r="R393" t="str">
        <f>VLOOKUP($B393,'[1]Speeches w text analysis'!$A:$G,COLUMN('[1]Speeches w text analysis'!G:G),0)</f>
        <v>president:36, people:32, mr:26, think:25, dominican:24, would:23, republic:20, oas:19, one:17, time:16</v>
      </c>
    </row>
    <row r="394" spans="1:18" x14ac:dyDescent="0.15">
      <c r="A394">
        <v>238</v>
      </c>
      <c r="B394" t="s">
        <v>447</v>
      </c>
      <c r="C394" s="1">
        <v>23951</v>
      </c>
      <c r="D394" s="2">
        <v>1965</v>
      </c>
      <c r="E394" s="2">
        <f t="shared" si="24"/>
        <v>7</v>
      </c>
      <c r="F394" t="s">
        <v>399</v>
      </c>
      <c r="G394">
        <v>66.2</v>
      </c>
      <c r="H394">
        <v>9.5</v>
      </c>
      <c r="I394">
        <v>13</v>
      </c>
      <c r="K394">
        <f t="shared" si="25"/>
        <v>9.5</v>
      </c>
      <c r="L394">
        <f>VLOOKUP(B394,'[1]Speeches w text analysis'!$A:$G,COLUMN('[1]Speeches w text analysis'!C:C),0)</f>
        <v>250</v>
      </c>
      <c r="M394">
        <f>VLOOKUP($B394,'[1]Speeches w text analysis'!$A:$G,COLUMN('[1]Speeches w text analysis'!D:D),0)</f>
        <v>5186</v>
      </c>
      <c r="N394">
        <f>VLOOKUP($B394,'[1]Speeches w text analysis'!$A:$G,COLUMN('[1]Speeches w text analysis'!E:E),0)</f>
        <v>1277</v>
      </c>
      <c r="O394">
        <f>VLOOKUP($B394,'[1]Speeches w text analysis'!$A:$G,COLUMN('[1]Speeches w text analysis'!F:F),0)</f>
        <v>11922</v>
      </c>
      <c r="P394" s="3">
        <f t="shared" si="26"/>
        <v>20.744</v>
      </c>
      <c r="Q394" s="3">
        <f t="shared" si="27"/>
        <v>2.2988816043193214</v>
      </c>
      <c r="R394" t="str">
        <f>VLOOKUP($B394,'[1]Speeches w text analysis'!$A:$G,COLUMN('[1]Speeches w text analysis'!G:G),0)</f>
        <v>president:40, vietnam:37, would:33, mr:28, world:20, people:20, american:19, war:18, us:17, think:16</v>
      </c>
    </row>
    <row r="395" spans="1:18" x14ac:dyDescent="0.15">
      <c r="A395">
        <v>237</v>
      </c>
      <c r="B395" t="s">
        <v>448</v>
      </c>
      <c r="C395" s="1">
        <v>23936</v>
      </c>
      <c r="D395" s="2">
        <v>1965</v>
      </c>
      <c r="E395" s="2">
        <f t="shared" si="24"/>
        <v>7</v>
      </c>
      <c r="F395" t="s">
        <v>399</v>
      </c>
      <c r="G395">
        <v>58.9</v>
      </c>
      <c r="H395">
        <v>10.199999999999999</v>
      </c>
      <c r="I395">
        <v>13</v>
      </c>
      <c r="K395">
        <f t="shared" si="25"/>
        <v>10.199999999999999</v>
      </c>
      <c r="L395">
        <f>VLOOKUP(B395,'[1]Speeches w text analysis'!$A:$G,COLUMN('[1]Speeches w text analysis'!C:C),0)</f>
        <v>223</v>
      </c>
      <c r="M395">
        <f>VLOOKUP($B395,'[1]Speeches w text analysis'!$A:$G,COLUMN('[1]Speeches w text analysis'!D:D),0)</f>
        <v>4251</v>
      </c>
      <c r="N395">
        <f>VLOOKUP($B395,'[1]Speeches w text analysis'!$A:$G,COLUMN('[1]Speeches w text analysis'!E:E),0)</f>
        <v>1083</v>
      </c>
      <c r="O395">
        <f>VLOOKUP($B395,'[1]Speeches w text analysis'!$A:$G,COLUMN('[1]Speeches w text analysis'!F:F),0)</f>
        <v>10209</v>
      </c>
      <c r="P395" s="3">
        <f t="shared" si="26"/>
        <v>19.062780269058297</v>
      </c>
      <c r="Q395" s="3">
        <f t="shared" si="27"/>
        <v>2.4015525758645024</v>
      </c>
      <c r="R395" t="str">
        <f>VLOOKUP($B395,'[1]Speeches w text analysis'!$A:$G,COLUMN('[1]Speeches w text analysis'!G:G),0)</f>
        <v>president:50, think:31, mr:30, would:26, us:22, united:21, q:19, states:18, vietnam:18, people:14</v>
      </c>
    </row>
    <row r="396" spans="1:18" x14ac:dyDescent="0.15">
      <c r="A396">
        <v>240</v>
      </c>
      <c r="B396" t="s">
        <v>449</v>
      </c>
      <c r="C396" s="1">
        <v>23979</v>
      </c>
      <c r="D396" s="2">
        <v>1965</v>
      </c>
      <c r="E396" s="2">
        <f t="shared" si="24"/>
        <v>8</v>
      </c>
      <c r="F396" t="s">
        <v>399</v>
      </c>
      <c r="G396">
        <v>57.2</v>
      </c>
      <c r="H396">
        <v>10.8</v>
      </c>
      <c r="I396">
        <v>13</v>
      </c>
      <c r="K396">
        <f t="shared" si="25"/>
        <v>10.8</v>
      </c>
      <c r="L396">
        <f>VLOOKUP(B396,'[1]Speeches w text analysis'!$A:$G,COLUMN('[1]Speeches w text analysis'!C:C),0)</f>
        <v>230</v>
      </c>
      <c r="M396">
        <f>VLOOKUP($B396,'[1]Speeches w text analysis'!$A:$G,COLUMN('[1]Speeches w text analysis'!D:D),0)</f>
        <v>4870</v>
      </c>
      <c r="N396">
        <f>VLOOKUP($B396,'[1]Speeches w text analysis'!$A:$G,COLUMN('[1]Speeches w text analysis'!E:E),0)</f>
        <v>1276</v>
      </c>
      <c r="O396">
        <f>VLOOKUP($B396,'[1]Speeches w text analysis'!$A:$G,COLUMN('[1]Speeches w text analysis'!F:F),0)</f>
        <v>11557</v>
      </c>
      <c r="P396" s="3">
        <f t="shared" si="26"/>
        <v>21.173913043478262</v>
      </c>
      <c r="Q396" s="3">
        <f t="shared" si="27"/>
        <v>2.3731006160164272</v>
      </c>
      <c r="R396" t="str">
        <f>VLOOKUP($B396,'[1]Speeches w text analysis'!$A:$G,COLUMN('[1]Speeches w text analysis'!G:G),0)</f>
        <v>president:35, think:31, mr:30, would:29, people:18, bill:17, q:14, us:14, congress:14, united:12</v>
      </c>
    </row>
    <row r="397" spans="1:18" x14ac:dyDescent="0.15">
      <c r="A397">
        <v>239</v>
      </c>
      <c r="B397" t="s">
        <v>450</v>
      </c>
      <c r="C397" s="1">
        <v>23960</v>
      </c>
      <c r="D397" s="2">
        <v>1965</v>
      </c>
      <c r="E397" s="2">
        <f t="shared" si="24"/>
        <v>8</v>
      </c>
      <c r="F397" t="s">
        <v>399</v>
      </c>
      <c r="G397">
        <v>69.599999999999994</v>
      </c>
      <c r="H397">
        <v>8.1</v>
      </c>
      <c r="I397">
        <v>11.2</v>
      </c>
      <c r="K397">
        <f t="shared" si="25"/>
        <v>8.1</v>
      </c>
      <c r="L397">
        <f>VLOOKUP(B397,'[1]Speeches w text analysis'!$A:$G,COLUMN('[1]Speeches w text analysis'!C:C),0)</f>
        <v>103</v>
      </c>
      <c r="M397">
        <f>VLOOKUP($B397,'[1]Speeches w text analysis'!$A:$G,COLUMN('[1]Speeches w text analysis'!D:D),0)</f>
        <v>1854</v>
      </c>
      <c r="N397">
        <f>VLOOKUP($B397,'[1]Speeches w text analysis'!$A:$G,COLUMN('[1]Speeches w text analysis'!E:E),0)</f>
        <v>629</v>
      </c>
      <c r="O397">
        <f>VLOOKUP($B397,'[1]Speeches w text analysis'!$A:$G,COLUMN('[1]Speeches w text analysis'!F:F),0)</f>
        <v>4195</v>
      </c>
      <c r="P397" s="3">
        <f t="shared" si="26"/>
        <v>18</v>
      </c>
      <c r="Q397" s="3">
        <f t="shared" si="27"/>
        <v>2.2626752966558792</v>
      </c>
      <c r="R397" t="str">
        <f>VLOOKUP($B397,'[1]Speeches w text analysis'!$A:$G,COLUMN('[1]Speeches w text analysis'!G:G),0)</f>
        <v>right:17, american:15, vote:14, act:12, must:11, negro:11, freedom:10, every:7, men:7, today:7</v>
      </c>
    </row>
    <row r="398" spans="1:18" x14ac:dyDescent="0.15">
      <c r="A398">
        <v>242</v>
      </c>
      <c r="B398" t="s">
        <v>451</v>
      </c>
      <c r="C398" s="1">
        <v>24138</v>
      </c>
      <c r="D398" s="2">
        <v>1966</v>
      </c>
      <c r="E398" s="2">
        <f t="shared" si="24"/>
        <v>1</v>
      </c>
      <c r="F398" t="s">
        <v>399</v>
      </c>
      <c r="G398">
        <v>65.7</v>
      </c>
      <c r="H398">
        <v>9.6999999999999993</v>
      </c>
      <c r="I398">
        <v>11.2</v>
      </c>
      <c r="K398">
        <f t="shared" si="25"/>
        <v>9.6999999999999993</v>
      </c>
      <c r="L398">
        <f>VLOOKUP(B398,'[1]Speeches w text analysis'!$A:$G,COLUMN('[1]Speeches w text analysis'!C:C),0)</f>
        <v>37</v>
      </c>
      <c r="M398">
        <f>VLOOKUP($B398,'[1]Speeches w text analysis'!$A:$G,COLUMN('[1]Speeches w text analysis'!D:D),0)</f>
        <v>805</v>
      </c>
      <c r="N398">
        <f>VLOOKUP($B398,'[1]Speeches w text analysis'!$A:$G,COLUMN('[1]Speeches w text analysis'!E:E),0)</f>
        <v>319</v>
      </c>
      <c r="O398">
        <f>VLOOKUP($B398,'[1]Speeches w text analysis'!$A:$G,COLUMN('[1]Speeches w text analysis'!F:F),0)</f>
        <v>1874</v>
      </c>
      <c r="P398" s="3">
        <f t="shared" si="26"/>
        <v>21.756756756756758</v>
      </c>
      <c r="Q398" s="3">
        <f t="shared" si="27"/>
        <v>2.327950310559006</v>
      </c>
      <c r="R398" t="str">
        <f>VLOOKUP($B398,'[1]Speeches w text analysis'!$A:$G,COLUMN('[1]Speeches w text analysis'!G:G),0)</f>
        <v>peace:11, vietnam:11, days:6, south:6, government:5, world:5, american:5, efforts:5, support:5, aggression:4</v>
      </c>
    </row>
    <row r="399" spans="1:18" x14ac:dyDescent="0.15">
      <c r="A399">
        <v>241</v>
      </c>
      <c r="B399" t="s">
        <v>452</v>
      </c>
      <c r="C399" s="1">
        <v>24119</v>
      </c>
      <c r="D399" s="2">
        <v>1966</v>
      </c>
      <c r="E399" s="2">
        <f t="shared" si="24"/>
        <v>1</v>
      </c>
      <c r="F399" t="s">
        <v>399</v>
      </c>
      <c r="G399">
        <v>58.3</v>
      </c>
      <c r="H399">
        <v>10.4</v>
      </c>
      <c r="I399">
        <v>13</v>
      </c>
      <c r="K399">
        <f t="shared" si="25"/>
        <v>10.4</v>
      </c>
      <c r="L399">
        <f>VLOOKUP(B399,'[1]Speeches w text analysis'!$A:$G,COLUMN('[1]Speeches w text analysis'!C:C),0)</f>
        <v>255</v>
      </c>
      <c r="M399">
        <f>VLOOKUP($B399,'[1]Speeches w text analysis'!$A:$G,COLUMN('[1]Speeches w text analysis'!D:D),0)</f>
        <v>5484</v>
      </c>
      <c r="N399">
        <f>VLOOKUP($B399,'[1]Speeches w text analysis'!$A:$G,COLUMN('[1]Speeches w text analysis'!E:E),0)</f>
        <v>1425</v>
      </c>
      <c r="O399">
        <f>VLOOKUP($B399,'[1]Speeches w text analysis'!$A:$G,COLUMN('[1]Speeches w text analysis'!F:F),0)</f>
        <v>12633</v>
      </c>
      <c r="P399" s="3">
        <f t="shared" si="26"/>
        <v>21.505882352941178</v>
      </c>
      <c r="Q399" s="3">
        <f t="shared" si="27"/>
        <v>2.3036105032822758</v>
      </c>
      <c r="R399" t="str">
        <f>VLOOKUP($B399,'[1]Speeches w text analysis'!$A:$G,COLUMN('[1]Speeches w text analysis'!G:G),0)</f>
        <v>people:35, vietnam:32, tonight:26, must:23, year:23, nation:19, world:17, great:16, help:16, south:15</v>
      </c>
    </row>
    <row r="400" spans="1:18" x14ac:dyDescent="0.15">
      <c r="A400">
        <v>243</v>
      </c>
      <c r="B400" t="s">
        <v>453</v>
      </c>
      <c r="C400" s="1">
        <v>24161</v>
      </c>
      <c r="D400" s="2">
        <v>1966</v>
      </c>
      <c r="E400" s="2">
        <f t="shared" si="24"/>
        <v>2</v>
      </c>
      <c r="F400" t="s">
        <v>399</v>
      </c>
      <c r="G400">
        <v>68.3</v>
      </c>
      <c r="H400">
        <v>8.6999999999999993</v>
      </c>
      <c r="I400">
        <v>11.2</v>
      </c>
      <c r="K400">
        <f t="shared" si="25"/>
        <v>8.6999999999999993</v>
      </c>
      <c r="L400">
        <f>VLOOKUP(B400,'[1]Speeches w text analysis'!$A:$G,COLUMN('[1]Speeches w text analysis'!C:C),0)</f>
        <v>195</v>
      </c>
      <c r="M400">
        <f>VLOOKUP($B400,'[1]Speeches w text analysis'!$A:$G,COLUMN('[1]Speeches w text analysis'!D:D),0)</f>
        <v>3899</v>
      </c>
      <c r="N400">
        <f>VLOOKUP($B400,'[1]Speeches w text analysis'!$A:$G,COLUMN('[1]Speeches w text analysis'!E:E),0)</f>
        <v>1105</v>
      </c>
      <c r="O400">
        <f>VLOOKUP($B400,'[1]Speeches w text analysis'!$A:$G,COLUMN('[1]Speeches w text analysis'!F:F),0)</f>
        <v>8592</v>
      </c>
      <c r="P400" s="3">
        <f t="shared" si="26"/>
        <v>19.994871794871795</v>
      </c>
      <c r="Q400" s="3">
        <f t="shared" si="27"/>
        <v>2.2036419594767889</v>
      </c>
      <c r="R400" t="str">
        <f>VLOOKUP($B400,'[1]Speeches w text analysis'!$A:$G,COLUMN('[1]Speeches w text analysis'!G:G),0)</f>
        <v>freedom:35, men:33, vietnam:25, tonight:19, people:16, peace:14, answer:13, ask:13, know:13, war:12</v>
      </c>
    </row>
    <row r="401" spans="1:18" x14ac:dyDescent="0.15">
      <c r="A401">
        <v>244</v>
      </c>
      <c r="B401" t="s">
        <v>454</v>
      </c>
      <c r="C401" s="1">
        <v>24189</v>
      </c>
      <c r="D401" s="2">
        <v>1966</v>
      </c>
      <c r="E401" s="2">
        <f t="shared" si="24"/>
        <v>3</v>
      </c>
      <c r="F401" t="s">
        <v>399</v>
      </c>
      <c r="G401">
        <v>60.1</v>
      </c>
      <c r="H401">
        <v>9.6999999999999993</v>
      </c>
      <c r="I401">
        <v>13</v>
      </c>
      <c r="K401">
        <f t="shared" si="25"/>
        <v>9.6999999999999993</v>
      </c>
      <c r="L401">
        <f>VLOOKUP(B401,'[1]Speeches w text analysis'!$A:$G,COLUMN('[1]Speeches w text analysis'!C:C),0)</f>
        <v>81</v>
      </c>
      <c r="M401">
        <f>VLOOKUP($B401,'[1]Speeches w text analysis'!$A:$G,COLUMN('[1]Speeches w text analysis'!D:D),0)</f>
        <v>1582</v>
      </c>
      <c r="N401">
        <f>VLOOKUP($B401,'[1]Speeches w text analysis'!$A:$G,COLUMN('[1]Speeches w text analysis'!E:E),0)</f>
        <v>596</v>
      </c>
      <c r="O401">
        <f>VLOOKUP($B401,'[1]Speeches w text analysis'!$A:$G,COLUMN('[1]Speeches w text analysis'!F:F),0)</f>
        <v>3761</v>
      </c>
      <c r="P401" s="3">
        <f t="shared" si="26"/>
        <v>19.530864197530864</v>
      </c>
      <c r="Q401" s="3">
        <f t="shared" si="27"/>
        <v>2.377370417193426</v>
      </c>
      <c r="R401" t="str">
        <f>VLOOKUP($B401,'[1]Speeches w text analysis'!$A:$G,COLUMN('[1]Speeches w text analysis'!G:G),0)</f>
        <v>war:14, atlantic:14, nato:11, world:10, one:9, common:9, today:8, europe:8, come:8, must:7</v>
      </c>
    </row>
    <row r="402" spans="1:18" x14ac:dyDescent="0.15">
      <c r="A402">
        <v>245</v>
      </c>
      <c r="B402" t="s">
        <v>455</v>
      </c>
      <c r="C402" s="1">
        <v>24288</v>
      </c>
      <c r="D402" s="2">
        <v>1966</v>
      </c>
      <c r="E402" s="2">
        <f t="shared" si="24"/>
        <v>6</v>
      </c>
      <c r="F402" t="s">
        <v>399</v>
      </c>
      <c r="G402">
        <v>68.7</v>
      </c>
      <c r="H402">
        <v>8.5</v>
      </c>
      <c r="I402">
        <v>11.2</v>
      </c>
      <c r="K402">
        <f t="shared" si="25"/>
        <v>8.5</v>
      </c>
      <c r="L402">
        <f>VLOOKUP(B402,'[1]Speeches w text analysis'!$A:$G,COLUMN('[1]Speeches w text analysis'!C:C),0)</f>
        <v>199</v>
      </c>
      <c r="M402">
        <f>VLOOKUP($B402,'[1]Speeches w text analysis'!$A:$G,COLUMN('[1]Speeches w text analysis'!D:D),0)</f>
        <v>3819</v>
      </c>
      <c r="N402">
        <f>VLOOKUP($B402,'[1]Speeches w text analysis'!$A:$G,COLUMN('[1]Speeches w text analysis'!E:E),0)</f>
        <v>1011</v>
      </c>
      <c r="O402">
        <f>VLOOKUP($B402,'[1]Speeches w text analysis'!$A:$G,COLUMN('[1]Speeches w text analysis'!F:F),0)</f>
        <v>8498</v>
      </c>
      <c r="P402" s="3">
        <f t="shared" si="26"/>
        <v>19.190954773869347</v>
      </c>
      <c r="Q402" s="3">
        <f t="shared" si="27"/>
        <v>2.2251898402723227</v>
      </c>
      <c r="R402" t="str">
        <f>VLOOKUP($B402,'[1]Speeches w text analysis'!$A:$G,COLUMN('[1]Speeches w text analysis'!G:G),0)</f>
        <v>south:34, vietnam:33, people:28, north:18, vietnamese:17, peace:17, nation:14, want:12, world:12, united:11</v>
      </c>
    </row>
    <row r="403" spans="1:18" x14ac:dyDescent="0.15">
      <c r="A403">
        <v>248</v>
      </c>
      <c r="B403" t="s">
        <v>456</v>
      </c>
      <c r="C403" s="1">
        <v>24308</v>
      </c>
      <c r="D403" s="2">
        <v>1966</v>
      </c>
      <c r="E403" s="2">
        <f t="shared" si="24"/>
        <v>7</v>
      </c>
      <c r="F403" t="s">
        <v>399</v>
      </c>
      <c r="G403">
        <v>58</v>
      </c>
      <c r="H403">
        <v>10.5</v>
      </c>
      <c r="I403">
        <v>13</v>
      </c>
      <c r="K403">
        <f t="shared" si="25"/>
        <v>10.5</v>
      </c>
      <c r="L403">
        <f>VLOOKUP(B403,'[1]Speeches w text analysis'!$A:$G,COLUMN('[1]Speeches w text analysis'!C:C),0)</f>
        <v>195</v>
      </c>
      <c r="M403">
        <f>VLOOKUP($B403,'[1]Speeches w text analysis'!$A:$G,COLUMN('[1]Speeches w text analysis'!D:D),0)</f>
        <v>4081</v>
      </c>
      <c r="N403">
        <f>VLOOKUP($B403,'[1]Speeches w text analysis'!$A:$G,COLUMN('[1]Speeches w text analysis'!E:E),0)</f>
        <v>1071</v>
      </c>
      <c r="O403">
        <f>VLOOKUP($B403,'[1]Speeches w text analysis'!$A:$G,COLUMN('[1]Speeches w text analysis'!F:F),0)</f>
        <v>9647</v>
      </c>
      <c r="P403" s="3">
        <f t="shared" si="26"/>
        <v>20.928205128205128</v>
      </c>
      <c r="Q403" s="3">
        <f t="shared" si="27"/>
        <v>2.3638814016172507</v>
      </c>
      <c r="R403" t="str">
        <f>VLOOKUP($B403,'[1]Speeches w text analysis'!$A:$G,COLUMN('[1]Speeches w text analysis'!G:G),0)</f>
        <v>president:41, would:39, people:22, mr:19, think:16, time:16, willing:13, country:13, made:13, vietnam:13</v>
      </c>
    </row>
    <row r="404" spans="1:18" x14ac:dyDescent="0.15">
      <c r="A404">
        <v>247</v>
      </c>
      <c r="B404" t="s">
        <v>457</v>
      </c>
      <c r="C404" s="1">
        <v>24300</v>
      </c>
      <c r="D404" s="2">
        <v>1966</v>
      </c>
      <c r="E404" s="2">
        <f t="shared" si="24"/>
        <v>7</v>
      </c>
      <c r="F404" t="s">
        <v>399</v>
      </c>
      <c r="G404">
        <v>69.400000000000006</v>
      </c>
      <c r="H404">
        <v>8.1999999999999993</v>
      </c>
      <c r="I404">
        <v>11.2</v>
      </c>
      <c r="K404">
        <f t="shared" si="25"/>
        <v>8.1999999999999993</v>
      </c>
      <c r="L404">
        <f>VLOOKUP(B404,'[1]Speeches w text analysis'!$A:$G,COLUMN('[1]Speeches w text analysis'!C:C),0)</f>
        <v>136</v>
      </c>
      <c r="M404">
        <f>VLOOKUP($B404,'[1]Speeches w text analysis'!$A:$G,COLUMN('[1]Speeches w text analysis'!D:D),0)</f>
        <v>2529</v>
      </c>
      <c r="N404">
        <f>VLOOKUP($B404,'[1]Speeches w text analysis'!$A:$G,COLUMN('[1]Speeches w text analysis'!E:E),0)</f>
        <v>796</v>
      </c>
      <c r="O404">
        <f>VLOOKUP($B404,'[1]Speeches w text analysis'!$A:$G,COLUMN('[1]Speeches w text analysis'!F:F),0)</f>
        <v>5740</v>
      </c>
      <c r="P404" s="3">
        <f t="shared" si="26"/>
        <v>18.595588235294116</v>
      </c>
      <c r="Q404" s="3">
        <f t="shared" si="27"/>
        <v>2.269671807038355</v>
      </c>
      <c r="R404" t="str">
        <f>VLOOKUP($B404,'[1]Speeches w text analysis'!$A:$G,COLUMN('[1]Speeches w text analysis'!G:G),0)</f>
        <v>asia:30, peace:23, really:14, must:12, vietnam:12, tonight:11, world:11, people:10, one:9, nations:9</v>
      </c>
    </row>
    <row r="405" spans="1:18" x14ac:dyDescent="0.15">
      <c r="A405">
        <v>246</v>
      </c>
      <c r="B405" t="s">
        <v>458</v>
      </c>
      <c r="C405" s="1">
        <v>24293</v>
      </c>
      <c r="D405" s="2">
        <v>1966</v>
      </c>
      <c r="E405" s="2">
        <f t="shared" si="24"/>
        <v>7</v>
      </c>
      <c r="F405" t="s">
        <v>399</v>
      </c>
      <c r="G405">
        <v>61</v>
      </c>
      <c r="H405">
        <v>9.4</v>
      </c>
      <c r="I405">
        <v>13</v>
      </c>
      <c r="K405">
        <f t="shared" si="25"/>
        <v>9.4</v>
      </c>
      <c r="L405">
        <f>VLOOKUP(B405,'[1]Speeches w text analysis'!$A:$G,COLUMN('[1]Speeches w text analysis'!C:C),0)</f>
        <v>256</v>
      </c>
      <c r="M405">
        <f>VLOOKUP($B405,'[1]Speeches w text analysis'!$A:$G,COLUMN('[1]Speeches w text analysis'!D:D),0)</f>
        <v>4891</v>
      </c>
      <c r="N405">
        <f>VLOOKUP($B405,'[1]Speeches w text analysis'!$A:$G,COLUMN('[1]Speeches w text analysis'!E:E),0)</f>
        <v>1270</v>
      </c>
      <c r="O405">
        <f>VLOOKUP($B405,'[1]Speeches w text analysis'!$A:$G,COLUMN('[1]Speeches w text analysis'!F:F),0)</f>
        <v>11806</v>
      </c>
      <c r="P405" s="3">
        <f t="shared" si="26"/>
        <v>19.10546875</v>
      </c>
      <c r="Q405" s="3">
        <f t="shared" si="27"/>
        <v>2.4138213044367207</v>
      </c>
      <c r="R405" t="str">
        <f>VLOOKUP($B405,'[1]Speeches w text analysis'!$A:$G,COLUMN('[1]Speeches w text analysis'!G:G),0)</f>
        <v>president:39, mr:29, think:24, vietnam:21, people:19, us:18, military:15, would:15, general:15, year:14</v>
      </c>
    </row>
    <row r="406" spans="1:18" x14ac:dyDescent="0.15">
      <c r="A406">
        <v>251</v>
      </c>
      <c r="B406" t="s">
        <v>459</v>
      </c>
      <c r="C406" s="1">
        <v>24397</v>
      </c>
      <c r="D406" s="2">
        <v>1966</v>
      </c>
      <c r="E406" s="2">
        <f t="shared" si="24"/>
        <v>10</v>
      </c>
      <c r="F406" t="s">
        <v>399</v>
      </c>
      <c r="G406">
        <v>61.9</v>
      </c>
      <c r="H406">
        <v>9.1</v>
      </c>
      <c r="I406">
        <v>11.2</v>
      </c>
      <c r="K406">
        <f t="shared" si="25"/>
        <v>9.1</v>
      </c>
      <c r="L406">
        <f>VLOOKUP(B406,'[1]Speeches w text analysis'!$A:$G,COLUMN('[1]Speeches w text analysis'!C:C),0)</f>
        <v>17</v>
      </c>
      <c r="M406">
        <f>VLOOKUP($B406,'[1]Speeches w text analysis'!$A:$G,COLUMN('[1]Speeches w text analysis'!D:D),0)</f>
        <v>320</v>
      </c>
      <c r="N406">
        <f>VLOOKUP($B406,'[1]Speeches w text analysis'!$A:$G,COLUMN('[1]Speeches w text analysis'!E:E),0)</f>
        <v>173</v>
      </c>
      <c r="O406">
        <f>VLOOKUP($B406,'[1]Speeches w text analysis'!$A:$G,COLUMN('[1]Speeches w text analysis'!F:F),0)</f>
        <v>708</v>
      </c>
      <c r="P406" s="3">
        <f t="shared" si="26"/>
        <v>18.823529411764707</v>
      </c>
      <c r="Q406" s="3">
        <f t="shared" si="27"/>
        <v>2.2124999999999999</v>
      </c>
      <c r="R406" t="str">
        <f>VLOOKUP($B406,'[1]Speeches w text analysis'!$A:$G,COLUMN('[1]Speeches w text analysis'!G:G),0)</f>
        <v>leaders:5, shall:5, go:3, people:3, progress:3, peace:2, mission:2, shape:2, nation:2, countries:2</v>
      </c>
    </row>
    <row r="407" spans="1:18" x14ac:dyDescent="0.15">
      <c r="A407">
        <v>250</v>
      </c>
      <c r="B407" t="s">
        <v>460</v>
      </c>
      <c r="C407" s="1">
        <v>24395</v>
      </c>
      <c r="D407" s="2">
        <v>1966</v>
      </c>
      <c r="E407" s="2">
        <f t="shared" si="24"/>
        <v>10</v>
      </c>
      <c r="F407" t="s">
        <v>399</v>
      </c>
      <c r="G407">
        <v>53.8</v>
      </c>
      <c r="H407">
        <v>10.1</v>
      </c>
      <c r="I407">
        <v>13</v>
      </c>
      <c r="K407">
        <f t="shared" si="25"/>
        <v>10.1</v>
      </c>
      <c r="L407">
        <f>VLOOKUP(B407,'[1]Speeches w text analysis'!$A:$G,COLUMN('[1]Speeches w text analysis'!C:C),0)</f>
        <v>47</v>
      </c>
      <c r="M407">
        <f>VLOOKUP($B407,'[1]Speeches w text analysis'!$A:$G,COLUMN('[1]Speeches w text analysis'!D:D),0)</f>
        <v>836</v>
      </c>
      <c r="N407">
        <f>VLOOKUP($B407,'[1]Speeches w text analysis'!$A:$G,COLUMN('[1]Speeches w text analysis'!E:E),0)</f>
        <v>369</v>
      </c>
      <c r="O407">
        <f>VLOOKUP($B407,'[1]Speeches w text analysis'!$A:$G,COLUMN('[1]Speeches w text analysis'!F:F),0)</f>
        <v>2047</v>
      </c>
      <c r="P407" s="3">
        <f t="shared" si="26"/>
        <v>17.787234042553191</v>
      </c>
      <c r="Q407" s="3">
        <f t="shared" si="27"/>
        <v>2.4485645933014353</v>
      </c>
      <c r="R407" t="str">
        <f>VLOOKUP($B407,'[1]Speeches w text analysis'!$A:$G,COLUMN('[1]Speeches w text analysis'!G:G),0)</f>
        <v>transportation:15, today:7, department:7, congress:6, president:6, country:5, america:5, secretary:4, new:4, system:4</v>
      </c>
    </row>
    <row r="408" spans="1:18" x14ac:dyDescent="0.15">
      <c r="A408">
        <v>249</v>
      </c>
      <c r="B408" t="s">
        <v>461</v>
      </c>
      <c r="C408" s="1">
        <v>24386</v>
      </c>
      <c r="D408" s="2">
        <v>1966</v>
      </c>
      <c r="E408" s="2">
        <f t="shared" si="24"/>
        <v>10</v>
      </c>
      <c r="F408" t="s">
        <v>399</v>
      </c>
      <c r="G408">
        <v>59.2</v>
      </c>
      <c r="H408">
        <v>10.1</v>
      </c>
      <c r="I408">
        <v>13</v>
      </c>
      <c r="K408">
        <f t="shared" si="25"/>
        <v>10.1</v>
      </c>
      <c r="L408">
        <f>VLOOKUP(B408,'[1]Speeches w text analysis'!$A:$G,COLUMN('[1]Speeches w text analysis'!C:C),0)</f>
        <v>206</v>
      </c>
      <c r="M408">
        <f>VLOOKUP($B408,'[1]Speeches w text analysis'!$A:$G,COLUMN('[1]Speeches w text analysis'!D:D),0)</f>
        <v>3906</v>
      </c>
      <c r="N408">
        <f>VLOOKUP($B408,'[1]Speeches w text analysis'!$A:$G,COLUMN('[1]Speeches w text analysis'!E:E),0)</f>
        <v>1059</v>
      </c>
      <c r="O408">
        <f>VLOOKUP($B408,'[1]Speeches w text analysis'!$A:$G,COLUMN('[1]Speeches w text analysis'!F:F),0)</f>
        <v>9336</v>
      </c>
      <c r="P408" s="3">
        <f t="shared" si="26"/>
        <v>18.961165048543688</v>
      </c>
      <c r="Q408" s="3">
        <f t="shared" si="27"/>
        <v>2.3901689708141323</v>
      </c>
      <c r="R408" t="str">
        <f>VLOOKUP($B408,'[1]Speeches w text analysis'!$A:$G,COLUMN('[1]Speeches w text analysis'!G:G),0)</f>
        <v>president:38, think:36, would:29, mr:26, q:17, could:15, vietnam:15, take:12, congress:12, people:11</v>
      </c>
    </row>
    <row r="409" spans="1:18" x14ac:dyDescent="0.15">
      <c r="A409">
        <v>252</v>
      </c>
      <c r="B409" t="s">
        <v>462</v>
      </c>
      <c r="C409" s="1">
        <v>24472</v>
      </c>
      <c r="D409" s="2">
        <v>1966</v>
      </c>
      <c r="E409" s="2">
        <f t="shared" si="24"/>
        <v>12</v>
      </c>
      <c r="F409" t="s">
        <v>399</v>
      </c>
      <c r="G409">
        <v>70.2</v>
      </c>
      <c r="H409">
        <v>7.9</v>
      </c>
      <c r="I409">
        <v>11.2</v>
      </c>
      <c r="K409">
        <f t="shared" si="25"/>
        <v>7.9</v>
      </c>
      <c r="L409">
        <f>VLOOKUP(B409,'[1]Speeches w text analysis'!$A:$G,COLUMN('[1]Speeches w text analysis'!C:C),0)</f>
        <v>199</v>
      </c>
      <c r="M409">
        <f>VLOOKUP($B409,'[1]Speeches w text analysis'!$A:$G,COLUMN('[1]Speeches w text analysis'!D:D),0)</f>
        <v>3182</v>
      </c>
      <c r="N409">
        <f>VLOOKUP($B409,'[1]Speeches w text analysis'!$A:$G,COLUMN('[1]Speeches w text analysis'!E:E),0)</f>
        <v>791</v>
      </c>
      <c r="O409">
        <f>VLOOKUP($B409,'[1]Speeches w text analysis'!$A:$G,COLUMN('[1]Speeches w text analysis'!F:F),0)</f>
        <v>7194</v>
      </c>
      <c r="P409" s="3">
        <f t="shared" si="26"/>
        <v>15.989949748743719</v>
      </c>
      <c r="Q409" s="3">
        <f t="shared" si="27"/>
        <v>2.2608422375864237</v>
      </c>
      <c r="R409" t="str">
        <f>VLOOKUP($B409,'[1]Speeches w text analysis'!$A:$G,COLUMN('[1]Speeches w text analysis'!G:G),0)</f>
        <v>president:32, think:32, year:19, would:17, mr:16, q:15, vietnam:13, believe:12, people:12, best:11</v>
      </c>
    </row>
    <row r="410" spans="1:18" x14ac:dyDescent="0.15">
      <c r="A410">
        <v>253</v>
      </c>
      <c r="B410" t="s">
        <v>463</v>
      </c>
      <c r="C410" s="1">
        <v>24482</v>
      </c>
      <c r="D410" s="2">
        <v>1967</v>
      </c>
      <c r="E410" s="2">
        <f t="shared" si="24"/>
        <v>1</v>
      </c>
      <c r="F410" t="s">
        <v>399</v>
      </c>
      <c r="G410">
        <v>59.8</v>
      </c>
      <c r="H410">
        <v>9.8000000000000007</v>
      </c>
      <c r="I410">
        <v>11.2</v>
      </c>
      <c r="K410">
        <f t="shared" si="25"/>
        <v>9.8000000000000007</v>
      </c>
      <c r="L410">
        <f>VLOOKUP(B410,'[1]Speeches w text analysis'!$A:$G,COLUMN('[1]Speeches w text analysis'!C:C),0)</f>
        <v>543</v>
      </c>
      <c r="M410">
        <f>VLOOKUP($B410,'[1]Speeches w text analysis'!$A:$G,COLUMN('[1]Speeches w text analysis'!D:D),0)</f>
        <v>10926</v>
      </c>
      <c r="N410">
        <f>VLOOKUP($B410,'[1]Speeches w text analysis'!$A:$G,COLUMN('[1]Speeches w text analysis'!E:E),0)</f>
        <v>1773</v>
      </c>
      <c r="O410">
        <f>VLOOKUP($B410,'[1]Speeches w text analysis'!$A:$G,COLUMN('[1]Speeches w text analysis'!F:F),0)</f>
        <v>25355</v>
      </c>
      <c r="P410" s="3">
        <f t="shared" si="26"/>
        <v>20.121546961325969</v>
      </c>
      <c r="Q410" s="3">
        <f t="shared" si="27"/>
        <v>2.3206113856855208</v>
      </c>
      <c r="R410" t="str">
        <f>VLOOKUP($B410,'[1]Speeches w text analysis'!$A:$G,COLUMN('[1]Speeches w text analysis'!G:G),0)</f>
        <v>must:53, congress:46, years:39, us:39, new:38, people:36, percent:36, americans:33, year:29, better:27</v>
      </c>
    </row>
    <row r="411" spans="1:18" x14ac:dyDescent="0.15">
      <c r="A411">
        <v>254</v>
      </c>
      <c r="B411" t="s">
        <v>464</v>
      </c>
      <c r="C411" s="1">
        <v>24505</v>
      </c>
      <c r="D411" s="2">
        <v>1967</v>
      </c>
      <c r="E411" s="2">
        <f t="shared" si="24"/>
        <v>2</v>
      </c>
      <c r="F411" t="s">
        <v>399</v>
      </c>
      <c r="G411">
        <v>69</v>
      </c>
      <c r="H411">
        <v>8.4</v>
      </c>
      <c r="I411">
        <v>11.2</v>
      </c>
      <c r="K411">
        <f t="shared" si="25"/>
        <v>8.4</v>
      </c>
      <c r="L411">
        <f>VLOOKUP(B411,'[1]Speeches w text analysis'!$A:$G,COLUMN('[1]Speeches w text analysis'!C:C),0)</f>
        <v>192</v>
      </c>
      <c r="M411">
        <f>VLOOKUP($B411,'[1]Speeches w text analysis'!$A:$G,COLUMN('[1]Speeches w text analysis'!D:D),0)</f>
        <v>3249</v>
      </c>
      <c r="N411">
        <f>VLOOKUP($B411,'[1]Speeches w text analysis'!$A:$G,COLUMN('[1]Speeches w text analysis'!E:E),0)</f>
        <v>784</v>
      </c>
      <c r="O411">
        <f>VLOOKUP($B411,'[1]Speeches w text analysis'!$A:$G,COLUMN('[1]Speeches w text analysis'!F:F),0)</f>
        <v>7202</v>
      </c>
      <c r="P411" s="3">
        <f t="shared" si="26"/>
        <v>16.921875</v>
      </c>
      <c r="Q411" s="3">
        <f t="shared" si="27"/>
        <v>2.2166820560172362</v>
      </c>
      <c r="R411" t="str">
        <f>VLOOKUP($B411,'[1]Speeches w text analysis'!$A:$G,COLUMN('[1]Speeches w text analysis'!G:G),0)</f>
        <v>would:33, president:26, think:24, committee:15, time:14, mr:13, q:13, going:11, national:11, see:11</v>
      </c>
    </row>
    <row r="412" spans="1:18" x14ac:dyDescent="0.15">
      <c r="A412">
        <v>256</v>
      </c>
      <c r="B412" t="s">
        <v>465</v>
      </c>
      <c r="C412" s="1">
        <v>24546</v>
      </c>
      <c r="D412" s="2">
        <v>1967</v>
      </c>
      <c r="E412" s="2">
        <f t="shared" si="24"/>
        <v>3</v>
      </c>
      <c r="F412" t="s">
        <v>399</v>
      </c>
      <c r="G412">
        <v>58.9</v>
      </c>
      <c r="H412">
        <v>10.199999999999999</v>
      </c>
      <c r="I412">
        <v>13</v>
      </c>
      <c r="K412">
        <f t="shared" si="25"/>
        <v>10.199999999999999</v>
      </c>
      <c r="L412">
        <f>VLOOKUP(B412,'[1]Speeches w text analysis'!$A:$G,COLUMN('[1]Speeches w text analysis'!C:C),0)</f>
        <v>163</v>
      </c>
      <c r="M412">
        <f>VLOOKUP($B412,'[1]Speeches w text analysis'!$A:$G,COLUMN('[1]Speeches w text analysis'!D:D),0)</f>
        <v>3424</v>
      </c>
      <c r="N412">
        <f>VLOOKUP($B412,'[1]Speeches w text analysis'!$A:$G,COLUMN('[1]Speeches w text analysis'!E:E),0)</f>
        <v>1091</v>
      </c>
      <c r="O412">
        <f>VLOOKUP($B412,'[1]Speeches w text analysis'!$A:$G,COLUMN('[1]Speeches w text analysis'!F:F),0)</f>
        <v>8298</v>
      </c>
      <c r="P412" s="3">
        <f t="shared" si="26"/>
        <v>21.006134969325153</v>
      </c>
      <c r="Q412" s="3">
        <f t="shared" si="27"/>
        <v>2.423481308411215</v>
      </c>
      <c r="R412" t="str">
        <f>VLOOKUP($B412,'[1]Speeches w text analysis'!$A:$G,COLUMN('[1]Speeches w text analysis'!G:G),0)</f>
        <v>vietnam:39, south:16, vietnamese:14, north:14, peace:13, military:12, people:12, bombing:11, one:10, economic:10</v>
      </c>
    </row>
    <row r="413" spans="1:18" x14ac:dyDescent="0.15">
      <c r="A413">
        <v>255</v>
      </c>
      <c r="B413" t="s">
        <v>466</v>
      </c>
      <c r="C413" s="1">
        <v>24540</v>
      </c>
      <c r="D413" s="2">
        <v>1967</v>
      </c>
      <c r="E413" s="2">
        <f t="shared" si="24"/>
        <v>3</v>
      </c>
      <c r="F413" t="s">
        <v>399</v>
      </c>
      <c r="G413">
        <v>70.3</v>
      </c>
      <c r="H413">
        <v>7.9</v>
      </c>
      <c r="I413">
        <v>11.2</v>
      </c>
      <c r="K413">
        <f t="shared" si="25"/>
        <v>7.9</v>
      </c>
      <c r="L413">
        <f>VLOOKUP(B413,'[1]Speeches w text analysis'!$A:$G,COLUMN('[1]Speeches w text analysis'!C:C),0)</f>
        <v>268</v>
      </c>
      <c r="M413">
        <f>VLOOKUP($B413,'[1]Speeches w text analysis'!$A:$G,COLUMN('[1]Speeches w text analysis'!D:D),0)</f>
        <v>4427</v>
      </c>
      <c r="N413">
        <f>VLOOKUP($B413,'[1]Speeches w text analysis'!$A:$G,COLUMN('[1]Speeches w text analysis'!E:E),0)</f>
        <v>1079</v>
      </c>
      <c r="O413">
        <f>VLOOKUP($B413,'[1]Speeches w text analysis'!$A:$G,COLUMN('[1]Speeches w text analysis'!F:F),0)</f>
        <v>9979</v>
      </c>
      <c r="P413" s="3">
        <f t="shared" si="26"/>
        <v>16.518656716417912</v>
      </c>
      <c r="Q413" s="3">
        <f t="shared" si="27"/>
        <v>2.2541224305398688</v>
      </c>
      <c r="R413" t="str">
        <f>VLOOKUP($B413,'[1]Speeches w text analysis'!$A:$G,COLUMN('[1]Speeches w text analysis'!G:G),0)</f>
        <v>president:44, think:43, would:31, mr:29, q:20, action:19, vietnam:19, time:18, us:17, willing:14</v>
      </c>
    </row>
    <row r="414" spans="1:18" x14ac:dyDescent="0.15">
      <c r="A414">
        <v>258</v>
      </c>
      <c r="B414" t="s">
        <v>467</v>
      </c>
      <c r="C414" s="1">
        <v>24680</v>
      </c>
      <c r="D414" s="2">
        <v>1967</v>
      </c>
      <c r="E414" s="2">
        <f t="shared" si="24"/>
        <v>7</v>
      </c>
      <c r="F414" t="s">
        <v>399</v>
      </c>
      <c r="G414">
        <v>62.5</v>
      </c>
      <c r="H414">
        <v>8.8000000000000007</v>
      </c>
      <c r="I414">
        <v>11.2</v>
      </c>
      <c r="K414">
        <f t="shared" si="25"/>
        <v>8.8000000000000007</v>
      </c>
      <c r="L414">
        <f>VLOOKUP(B414,'[1]Speeches w text analysis'!$A:$G,COLUMN('[1]Speeches w text analysis'!C:C),0)</f>
        <v>103</v>
      </c>
      <c r="M414">
        <f>VLOOKUP($B414,'[1]Speeches w text analysis'!$A:$G,COLUMN('[1]Speeches w text analysis'!D:D),0)</f>
        <v>1891</v>
      </c>
      <c r="N414">
        <f>VLOOKUP($B414,'[1]Speeches w text analysis'!$A:$G,COLUMN('[1]Speeches w text analysis'!E:E),0)</f>
        <v>715</v>
      </c>
      <c r="O414">
        <f>VLOOKUP($B414,'[1]Speeches w text analysis'!$A:$G,COLUMN('[1]Speeches w text analysis'!F:F),0)</f>
        <v>4348</v>
      </c>
      <c r="P414" s="3">
        <f t="shared" si="26"/>
        <v>18.359223300970875</v>
      </c>
      <c r="Q414" s="3">
        <f t="shared" si="27"/>
        <v>2.2993125330512956</v>
      </c>
      <c r="R414" t="str">
        <f>VLOOKUP($B414,'[1]Speeches w text analysis'!$A:$G,COLUMN('[1]Speeches w text analysis'!G:G),0)</f>
        <v>us:20, let:16, every:14, violence:12, must:11, tonight:9, cities:9, americans:6, america:6, much:6</v>
      </c>
    </row>
    <row r="415" spans="1:18" x14ac:dyDescent="0.15">
      <c r="A415">
        <v>257</v>
      </c>
      <c r="B415" t="s">
        <v>468</v>
      </c>
      <c r="C415" s="1">
        <v>24677</v>
      </c>
      <c r="D415" s="2">
        <v>1967</v>
      </c>
      <c r="E415" s="2">
        <f t="shared" si="24"/>
        <v>7</v>
      </c>
      <c r="F415" t="s">
        <v>399</v>
      </c>
      <c r="G415">
        <v>48.9</v>
      </c>
      <c r="H415">
        <v>11.9</v>
      </c>
      <c r="I415">
        <v>14.6</v>
      </c>
      <c r="K415">
        <f t="shared" si="25"/>
        <v>11.9</v>
      </c>
      <c r="L415">
        <f>VLOOKUP(B415,'[1]Speeches w text analysis'!$A:$G,COLUMN('[1]Speeches w text analysis'!C:C),0)</f>
        <v>35</v>
      </c>
      <c r="M415">
        <f>VLOOKUP($B415,'[1]Speeches w text analysis'!$A:$G,COLUMN('[1]Speeches w text analysis'!D:D),0)</f>
        <v>889</v>
      </c>
      <c r="N415">
        <f>VLOOKUP($B415,'[1]Speeches w text analysis'!$A:$G,COLUMN('[1]Speeches w text analysis'!E:E),0)</f>
        <v>349</v>
      </c>
      <c r="O415">
        <f>VLOOKUP($B415,'[1]Speeches w text analysis'!$A:$G,COLUMN('[1]Speeches w text analysis'!F:F),0)</f>
        <v>2226</v>
      </c>
      <c r="P415" s="3">
        <f t="shared" si="26"/>
        <v>25.4</v>
      </c>
      <c r="Q415" s="3">
        <f t="shared" si="27"/>
        <v>2.5039370078740157</v>
      </c>
      <c r="R415" t="str">
        <f>VLOOKUP($B415,'[1]Speeches w text analysis'!$A:$G,COLUMN('[1]Speeches w text analysis'!G:G),0)</f>
        <v>governor:13, detroit:11, troops:10, michigan:9, federal:9, people:6, mr:6, situation:6, romney:6, general:6</v>
      </c>
    </row>
    <row r="416" spans="1:18" x14ac:dyDescent="0.15">
      <c r="A416">
        <v>259</v>
      </c>
      <c r="B416" t="s">
        <v>469</v>
      </c>
      <c r="C416" s="1">
        <v>24702</v>
      </c>
      <c r="D416" s="2">
        <v>1967</v>
      </c>
      <c r="E416" s="2">
        <f t="shared" si="24"/>
        <v>8</v>
      </c>
      <c r="F416" t="s">
        <v>399</v>
      </c>
      <c r="G416">
        <v>70</v>
      </c>
      <c r="H416">
        <v>8</v>
      </c>
      <c r="I416">
        <v>11.2</v>
      </c>
      <c r="K416">
        <f t="shared" si="25"/>
        <v>8</v>
      </c>
      <c r="L416">
        <f>VLOOKUP(B416,'[1]Speeches w text analysis'!$A:$G,COLUMN('[1]Speeches w text analysis'!C:C),0)</f>
        <v>258</v>
      </c>
      <c r="M416">
        <f>VLOOKUP($B416,'[1]Speeches w text analysis'!$A:$G,COLUMN('[1]Speeches w text analysis'!D:D),0)</f>
        <v>4319</v>
      </c>
      <c r="N416">
        <f>VLOOKUP($B416,'[1]Speeches w text analysis'!$A:$G,COLUMN('[1]Speeches w text analysis'!E:E),0)</f>
        <v>1065</v>
      </c>
      <c r="O416">
        <f>VLOOKUP($B416,'[1]Speeches w text analysis'!$A:$G,COLUMN('[1]Speeches w text analysis'!F:F),0)</f>
        <v>9831</v>
      </c>
      <c r="P416" s="3">
        <f t="shared" si="26"/>
        <v>16.740310077519378</v>
      </c>
      <c r="Q416" s="3">
        <f t="shared" si="27"/>
        <v>2.2762213475341513</v>
      </c>
      <c r="R416" t="str">
        <f>VLOOKUP($B416,'[1]Speeches w text analysis'!$A:$G,COLUMN('[1]Speeches w text analysis'!G:G),0)</f>
        <v>president:35, congress:31, would:26, think:26, resolution:18, house:15, us:14, believe:13, mr:12, get:12</v>
      </c>
    </row>
    <row r="417" spans="1:18" x14ac:dyDescent="0.15">
      <c r="A417">
        <v>260</v>
      </c>
      <c r="B417" t="s">
        <v>470</v>
      </c>
      <c r="C417" s="1">
        <v>24744</v>
      </c>
      <c r="D417" s="2">
        <v>1967</v>
      </c>
      <c r="E417" s="2">
        <f t="shared" si="24"/>
        <v>9</v>
      </c>
      <c r="F417" t="s">
        <v>399</v>
      </c>
      <c r="G417">
        <v>59.6</v>
      </c>
      <c r="H417">
        <v>9.9</v>
      </c>
      <c r="I417">
        <v>13</v>
      </c>
      <c r="K417">
        <f t="shared" si="25"/>
        <v>9.9</v>
      </c>
      <c r="L417">
        <f>VLOOKUP(B417,'[1]Speeches w text analysis'!$A:$G,COLUMN('[1]Speeches w text analysis'!C:C),0)</f>
        <v>138</v>
      </c>
      <c r="M417">
        <f>VLOOKUP($B417,'[1]Speeches w text analysis'!$A:$G,COLUMN('[1]Speeches w text analysis'!D:D),0)</f>
        <v>2759</v>
      </c>
      <c r="N417">
        <f>VLOOKUP($B417,'[1]Speeches w text analysis'!$A:$G,COLUMN('[1]Speeches w text analysis'!E:E),0)</f>
        <v>906</v>
      </c>
      <c r="O417">
        <f>VLOOKUP($B417,'[1]Speeches w text analysis'!$A:$G,COLUMN('[1]Speeches w text analysis'!F:F),0)</f>
        <v>6395</v>
      </c>
      <c r="P417" s="3">
        <f t="shared" si="26"/>
        <v>19.992753623188406</v>
      </c>
      <c r="Q417" s="3">
        <f t="shared" si="27"/>
        <v>2.3178687930409567</v>
      </c>
      <c r="R417" t="str">
        <f>VLOOKUP($B417,'[1]Speeches w text analysis'!$A:$G,COLUMN('[1]Speeches w text analysis'!G:G),0)</f>
        <v>vietnam:24, would:18, people:17, war:14, said:12, asia:11, south:11, north:11, us:11, united:10</v>
      </c>
    </row>
    <row r="418" spans="1:18" x14ac:dyDescent="0.15">
      <c r="A418">
        <v>261</v>
      </c>
      <c r="B418" t="s">
        <v>471</v>
      </c>
      <c r="C418" s="1">
        <v>24793</v>
      </c>
      <c r="D418" s="2">
        <v>1967</v>
      </c>
      <c r="E418" s="2">
        <f t="shared" si="24"/>
        <v>11</v>
      </c>
      <c r="F418" t="s">
        <v>399</v>
      </c>
      <c r="G418">
        <v>70.599999999999994</v>
      </c>
      <c r="H418">
        <v>7.8</v>
      </c>
      <c r="I418">
        <v>11.2</v>
      </c>
      <c r="K418">
        <f t="shared" si="25"/>
        <v>7.8</v>
      </c>
      <c r="L418">
        <f>VLOOKUP(B418,'[1]Speeches w text analysis'!$A:$G,COLUMN('[1]Speeches w text analysis'!C:C),0)</f>
        <v>334</v>
      </c>
      <c r="M418">
        <f>VLOOKUP($B418,'[1]Speeches w text analysis'!$A:$G,COLUMN('[1]Speeches w text analysis'!D:D),0)</f>
        <v>5492</v>
      </c>
      <c r="N418">
        <f>VLOOKUP($B418,'[1]Speeches w text analysis'!$A:$G,COLUMN('[1]Speeches w text analysis'!E:E),0)</f>
        <v>1235</v>
      </c>
      <c r="O418">
        <f>VLOOKUP($B418,'[1]Speeches w text analysis'!$A:$G,COLUMN('[1]Speeches w text analysis'!F:F),0)</f>
        <v>11878</v>
      </c>
      <c r="P418" s="3">
        <f t="shared" si="26"/>
        <v>16.443113772455089</v>
      </c>
      <c r="Q418" s="3">
        <f t="shared" si="27"/>
        <v>2.1627822286962854</v>
      </c>
      <c r="R418" t="str">
        <f>VLOOKUP($B418,'[1]Speeches w text analysis'!$A:$G,COLUMN('[1]Speeches w text analysis'!G:G),0)</f>
        <v>president:46, think:46, people:33, would:25, going:23, war:22, dont:21, say:21, vietnam:18, mr:17</v>
      </c>
    </row>
    <row r="419" spans="1:18" x14ac:dyDescent="0.15">
      <c r="A419">
        <v>262</v>
      </c>
      <c r="B419" t="s">
        <v>472</v>
      </c>
      <c r="C419" s="1">
        <v>24825</v>
      </c>
      <c r="D419" s="2">
        <v>1967</v>
      </c>
      <c r="E419" s="2">
        <f t="shared" si="24"/>
        <v>12</v>
      </c>
      <c r="F419" t="s">
        <v>399</v>
      </c>
      <c r="G419">
        <v>70.599999999999994</v>
      </c>
      <c r="H419">
        <v>7.8</v>
      </c>
      <c r="I419">
        <v>11.2</v>
      </c>
      <c r="K419">
        <f t="shared" si="25"/>
        <v>7.8</v>
      </c>
      <c r="L419">
        <f>VLOOKUP(B419,'[1]Speeches w text analysis'!$A:$G,COLUMN('[1]Speeches w text analysis'!C:C),0)</f>
        <v>604</v>
      </c>
      <c r="M419">
        <f>VLOOKUP($B419,'[1]Speeches w text analysis'!$A:$G,COLUMN('[1]Speeches w text analysis'!D:D),0)</f>
        <v>8937</v>
      </c>
      <c r="N419">
        <f>VLOOKUP($B419,'[1]Speeches w text analysis'!$A:$G,COLUMN('[1]Speeches w text analysis'!E:E),0)</f>
        <v>1531</v>
      </c>
      <c r="O419">
        <f>VLOOKUP($B419,'[1]Speeches w text analysis'!$A:$G,COLUMN('[1]Speeches w text analysis'!F:F),0)</f>
        <v>19366</v>
      </c>
      <c r="P419" s="3">
        <f t="shared" si="26"/>
        <v>14.79635761589404</v>
      </c>
      <c r="Q419" s="3">
        <f t="shared" si="27"/>
        <v>2.1669464025959493</v>
      </c>
      <c r="R419" t="str">
        <f>VLOOKUP($B419,'[1]Speeches w text analysis'!$A:$G,COLUMN('[1]Speeches w text analysis'!G:G),0)</f>
        <v>president:99, mr:98, think:96, people:58, would:57, dont:51, going:50, want:31, south:31, get:30</v>
      </c>
    </row>
    <row r="420" spans="1:18" x14ac:dyDescent="0.15">
      <c r="A420">
        <v>263</v>
      </c>
      <c r="B420" t="s">
        <v>473</v>
      </c>
      <c r="C420" s="1">
        <v>24854</v>
      </c>
      <c r="D420" s="2">
        <v>1968</v>
      </c>
      <c r="E420" s="2">
        <f t="shared" si="24"/>
        <v>1</v>
      </c>
      <c r="F420" t="s">
        <v>399</v>
      </c>
      <c r="G420">
        <v>60.8</v>
      </c>
      <c r="H420">
        <v>9.5</v>
      </c>
      <c r="I420">
        <v>11.2</v>
      </c>
      <c r="K420">
        <f t="shared" si="25"/>
        <v>9.5</v>
      </c>
      <c r="L420">
        <f>VLOOKUP(B420,'[1]Speeches w text analysis'!$A:$G,COLUMN('[1]Speeches w text analysis'!C:C),0)</f>
        <v>509</v>
      </c>
      <c r="M420">
        <f>VLOOKUP($B420,'[1]Speeches w text analysis'!$A:$G,COLUMN('[1]Speeches w text analysis'!D:D),0)</f>
        <v>9716</v>
      </c>
      <c r="N420">
        <f>VLOOKUP($B420,'[1]Speeches w text analysis'!$A:$G,COLUMN('[1]Speeches w text analysis'!E:E),0)</f>
        <v>1373</v>
      </c>
      <c r="O420">
        <f>VLOOKUP($B420,'[1]Speeches w text analysis'!$A:$G,COLUMN('[1]Speeches w text analysis'!F:F),0)</f>
        <v>22802</v>
      </c>
      <c r="P420" s="3">
        <f t="shared" si="26"/>
        <v>19.088408644400786</v>
      </c>
      <c r="Q420" s="3">
        <f t="shared" si="27"/>
        <v>2.3468505557842732</v>
      </c>
      <c r="R420" t="str">
        <f>VLOOKUP($B420,'[1]Speeches w text analysis'!$A:$G,COLUMN('[1]Speeches w text analysis'!G:G),0)</f>
        <v>year:60, congress:58, billion:54, last:40, new:38, must:36, act:34, us:32, people:30, american:28</v>
      </c>
    </row>
    <row r="421" spans="1:18" x14ac:dyDescent="0.15">
      <c r="A421">
        <v>264</v>
      </c>
      <c r="B421" t="s">
        <v>474</v>
      </c>
      <c r="C421" s="1">
        <v>24928</v>
      </c>
      <c r="D421" s="2">
        <v>1968</v>
      </c>
      <c r="E421" s="2">
        <f t="shared" si="24"/>
        <v>3</v>
      </c>
      <c r="F421" t="s">
        <v>399</v>
      </c>
      <c r="G421">
        <v>58.8</v>
      </c>
      <c r="H421">
        <v>10.199999999999999</v>
      </c>
      <c r="I421">
        <v>13</v>
      </c>
      <c r="K421">
        <f t="shared" si="25"/>
        <v>10.199999999999999</v>
      </c>
      <c r="L421">
        <f>VLOOKUP(B421,'[1]Speeches w text analysis'!$A:$G,COLUMN('[1]Speeches w text analysis'!C:C),0)</f>
        <v>191</v>
      </c>
      <c r="M421">
        <f>VLOOKUP($B421,'[1]Speeches w text analysis'!$A:$G,COLUMN('[1]Speeches w text analysis'!D:D),0)</f>
        <v>4037</v>
      </c>
      <c r="N421">
        <f>VLOOKUP($B421,'[1]Speeches w text analysis'!$A:$G,COLUMN('[1]Speeches w text analysis'!E:E),0)</f>
        <v>1156</v>
      </c>
      <c r="O421">
        <f>VLOOKUP($B421,'[1]Speeches w text analysis'!$A:$G,COLUMN('[1]Speeches w text analysis'!F:F),0)</f>
        <v>9279</v>
      </c>
      <c r="P421" s="3">
        <f t="shared" si="26"/>
        <v>21.136125654450261</v>
      </c>
      <c r="Q421" s="3">
        <f t="shared" si="27"/>
        <v>2.2984889769630916</v>
      </c>
      <c r="R421" t="str">
        <f>VLOOKUP($B421,'[1]Speeches w text analysis'!$A:$G,COLUMN('[1]Speeches w text analysis'!G:G),0)</f>
        <v>peace:29, vietnam:29, south:28, people:28, tonight:19, years:16, asia:14, must:14, southeast:14, north:14</v>
      </c>
    </row>
    <row r="422" spans="1:18" x14ac:dyDescent="0.15">
      <c r="A422">
        <v>267</v>
      </c>
      <c r="B422" t="s">
        <v>475</v>
      </c>
      <c r="C422" s="1">
        <v>24939</v>
      </c>
      <c r="D422" s="2">
        <v>1968</v>
      </c>
      <c r="E422" s="2">
        <f t="shared" si="24"/>
        <v>4</v>
      </c>
      <c r="F422" t="s">
        <v>399</v>
      </c>
      <c r="G422">
        <v>69.2</v>
      </c>
      <c r="H422">
        <v>8.3000000000000007</v>
      </c>
      <c r="I422">
        <v>11.2</v>
      </c>
      <c r="K422">
        <f t="shared" si="25"/>
        <v>8.3000000000000007</v>
      </c>
      <c r="L422">
        <f>VLOOKUP(B422,'[1]Speeches w text analysis'!$A:$G,COLUMN('[1]Speeches w text analysis'!C:C),0)</f>
        <v>36</v>
      </c>
      <c r="M422">
        <f>VLOOKUP($B422,'[1]Speeches w text analysis'!$A:$G,COLUMN('[1]Speeches w text analysis'!D:D),0)</f>
        <v>680</v>
      </c>
      <c r="N422">
        <f>VLOOKUP($B422,'[1]Speeches w text analysis'!$A:$G,COLUMN('[1]Speeches w text analysis'!E:E),0)</f>
        <v>304</v>
      </c>
      <c r="O422">
        <f>VLOOKUP($B422,'[1]Speeches w text analysis'!$A:$G,COLUMN('[1]Speeches w text analysis'!F:F),0)</f>
        <v>1500</v>
      </c>
      <c r="P422" s="3">
        <f t="shared" si="26"/>
        <v>18.888888888888889</v>
      </c>
      <c r="Q422" s="3">
        <f t="shared" si="27"/>
        <v>2.2058823529411766</v>
      </c>
      <c r="R422" t="str">
        <f>VLOOKUP($B422,'[1]Speeches w text analysis'!$A:$G,COLUMN('[1]Speeches w text analysis'!G:G),0)</f>
        <v>congress:7, law:6, act:5, america:5, year:4, afternoon:4, rights:4, house:3, messages:3, civil:3</v>
      </c>
    </row>
    <row r="423" spans="1:18" x14ac:dyDescent="0.15">
      <c r="A423">
        <v>266</v>
      </c>
      <c r="B423" t="s">
        <v>476</v>
      </c>
      <c r="C423" s="1">
        <v>24931</v>
      </c>
      <c r="D423" s="2">
        <v>1968</v>
      </c>
      <c r="E423" s="2">
        <f t="shared" si="24"/>
        <v>4</v>
      </c>
      <c r="F423" t="s">
        <v>399</v>
      </c>
      <c r="G423">
        <v>40.9</v>
      </c>
      <c r="H423">
        <v>15</v>
      </c>
      <c r="I423">
        <v>15.9</v>
      </c>
      <c r="K423">
        <f t="shared" si="25"/>
        <v>15</v>
      </c>
      <c r="L423">
        <f>VLOOKUP(B423,'[1]Speeches w text analysis'!$A:$G,COLUMN('[1]Speeches w text analysis'!C:C),0)</f>
        <v>15</v>
      </c>
      <c r="M423">
        <f>VLOOKUP($B423,'[1]Speeches w text analysis'!$A:$G,COLUMN('[1]Speeches w text analysis'!D:D),0)</f>
        <v>424</v>
      </c>
      <c r="N423">
        <f>VLOOKUP($B423,'[1]Speeches w text analysis'!$A:$G,COLUMN('[1]Speeches w text analysis'!E:E),0)</f>
        <v>116</v>
      </c>
      <c r="O423">
        <f>VLOOKUP($B423,'[1]Speeches w text analysis'!$A:$G,COLUMN('[1]Speeches w text analysis'!F:F),0)</f>
        <v>1264</v>
      </c>
      <c r="P423" s="3">
        <f t="shared" si="26"/>
        <v>28.266666666666666</v>
      </c>
      <c r="Q423" s="3">
        <f t="shared" si="27"/>
        <v>2.9811320754716979</v>
      </c>
      <c r="R423" t="str">
        <f>VLOOKUP($B423,'[1]Speeches w text analysis'!$A:$G,COLUMN('[1]Speeches w text analysis'!G:G),0)</f>
        <v>vietnam:14, representatives:10, states:8, united:8, government:6, contact:4, republic:4, war:4, north:4, may:4</v>
      </c>
    </row>
    <row r="424" spans="1:18" x14ac:dyDescent="0.15">
      <c r="A424">
        <v>265</v>
      </c>
      <c r="B424" t="s">
        <v>477</v>
      </c>
      <c r="C424" s="1">
        <v>24929</v>
      </c>
      <c r="D424" s="2">
        <v>1968</v>
      </c>
      <c r="E424" s="2">
        <f t="shared" si="24"/>
        <v>4</v>
      </c>
      <c r="F424" t="s">
        <v>399</v>
      </c>
      <c r="G424">
        <v>65</v>
      </c>
      <c r="H424">
        <v>9.9</v>
      </c>
      <c r="I424">
        <v>11.2</v>
      </c>
      <c r="K424">
        <f t="shared" si="25"/>
        <v>9.9</v>
      </c>
      <c r="L424">
        <f>VLOOKUP(B424,'[1]Speeches w text analysis'!$A:$G,COLUMN('[1]Speeches w text analysis'!C:C),0)</f>
        <v>113</v>
      </c>
      <c r="M424">
        <f>VLOOKUP($B424,'[1]Speeches w text analysis'!$A:$G,COLUMN('[1]Speeches w text analysis'!D:D),0)</f>
        <v>2567</v>
      </c>
      <c r="N424">
        <f>VLOOKUP($B424,'[1]Speeches w text analysis'!$A:$G,COLUMN('[1]Speeches w text analysis'!E:E),0)</f>
        <v>815</v>
      </c>
      <c r="O424">
        <f>VLOOKUP($B424,'[1]Speeches w text analysis'!$A:$G,COLUMN('[1]Speeches w text analysis'!F:F),0)</f>
        <v>5630</v>
      </c>
      <c r="P424" s="3">
        <f t="shared" si="26"/>
        <v>22.716814159292035</v>
      </c>
      <c r="Q424" s="3">
        <f t="shared" si="27"/>
        <v>2.1932216595247369</v>
      </c>
      <c r="R424" t="str">
        <f>VLOOKUP($B424,'[1]Speeches w text analysis'!$A:$G,COLUMN('[1]Speeches w text analysis'!G:G),0)</f>
        <v>time:12, must:11, public:10, men:10, people:10, us:10, great:9, responsibility:8, last:8, peace:8</v>
      </c>
    </row>
    <row r="425" spans="1:18" x14ac:dyDescent="0.15">
      <c r="A425">
        <v>268</v>
      </c>
      <c r="B425" t="s">
        <v>478</v>
      </c>
      <c r="C425" s="1">
        <v>25020</v>
      </c>
      <c r="D425" s="2">
        <v>1968</v>
      </c>
      <c r="E425" s="2">
        <f t="shared" si="24"/>
        <v>7</v>
      </c>
      <c r="F425" t="s">
        <v>399</v>
      </c>
      <c r="G425">
        <v>48.5</v>
      </c>
      <c r="H425">
        <v>12.1</v>
      </c>
      <c r="I425">
        <v>14.6</v>
      </c>
      <c r="K425">
        <f t="shared" si="25"/>
        <v>12.1</v>
      </c>
      <c r="L425">
        <f>VLOOKUP(B425,'[1]Speeches w text analysis'!$A:$G,COLUMN('[1]Speeches w text analysis'!C:C),0)</f>
        <v>50</v>
      </c>
      <c r="M425">
        <f>VLOOKUP($B425,'[1]Speeches w text analysis'!$A:$G,COLUMN('[1]Speeches w text analysis'!D:D),0)</f>
        <v>1128</v>
      </c>
      <c r="N425">
        <f>VLOOKUP($B425,'[1]Speeches w text analysis'!$A:$G,COLUMN('[1]Speeches w text analysis'!E:E),0)</f>
        <v>461</v>
      </c>
      <c r="O425">
        <f>VLOOKUP($B425,'[1]Speeches w text analysis'!$A:$G,COLUMN('[1]Speeches w text analysis'!F:F),0)</f>
        <v>2757</v>
      </c>
      <c r="P425" s="3">
        <f t="shared" si="26"/>
        <v>22.56</v>
      </c>
      <c r="Q425" s="3">
        <f t="shared" si="27"/>
        <v>2.4441489361702127</v>
      </c>
      <c r="R425" t="str">
        <f>VLOOKUP($B425,'[1]Speeches w text analysis'!$A:$G,COLUMN('[1]Speeches w text analysis'!G:G),0)</f>
        <v>treaty:22, nuclear:17, nations:16, united:10, shall:8, weapons:8, world:8, security:8, peaceful:7, states:5</v>
      </c>
    </row>
    <row r="426" spans="1:18" x14ac:dyDescent="0.15">
      <c r="A426">
        <v>269</v>
      </c>
      <c r="B426" t="s">
        <v>479</v>
      </c>
      <c r="C426" s="1">
        <v>25142</v>
      </c>
      <c r="D426" s="2">
        <v>1968</v>
      </c>
      <c r="E426" s="2">
        <f t="shared" si="24"/>
        <v>10</v>
      </c>
      <c r="F426" t="s">
        <v>399</v>
      </c>
      <c r="G426">
        <v>54.7</v>
      </c>
      <c r="H426">
        <v>11.8</v>
      </c>
      <c r="I426">
        <v>14.6</v>
      </c>
      <c r="K426">
        <f t="shared" si="25"/>
        <v>11.8</v>
      </c>
      <c r="L426">
        <f>VLOOKUP(B426,'[1]Speeches w text analysis'!$A:$G,COLUMN('[1]Speeches w text analysis'!C:C),0)</f>
        <v>82</v>
      </c>
      <c r="M426">
        <f>VLOOKUP($B426,'[1]Speeches w text analysis'!$A:$G,COLUMN('[1]Speeches w text analysis'!D:D),0)</f>
        <v>2072</v>
      </c>
      <c r="N426">
        <f>VLOOKUP($B426,'[1]Speeches w text analysis'!$A:$G,COLUMN('[1]Speeches w text analysis'!E:E),0)</f>
        <v>644</v>
      </c>
      <c r="O426">
        <f>VLOOKUP($B426,'[1]Speeches w text analysis'!$A:$G,COLUMN('[1]Speeches w text analysis'!F:F),0)</f>
        <v>4951</v>
      </c>
      <c r="P426" s="3">
        <f t="shared" si="26"/>
        <v>25.26829268292683</v>
      </c>
      <c r="Q426" s="3">
        <f t="shared" si="27"/>
        <v>2.3894787644787643</v>
      </c>
      <c r="R426" t="str">
        <f>VLOOKUP($B426,'[1]Speeches w text analysis'!$A:$G,COLUMN('[1]Speeches w text analysis'!G:G),0)</f>
        <v>vietnam:21, talks:15, south:13, would:11, government:11, us:11, peace:11, president:10, bombing:9, progress:9</v>
      </c>
    </row>
    <row r="427" spans="1:18" x14ac:dyDescent="0.15">
      <c r="A427">
        <v>178</v>
      </c>
      <c r="B427" t="s">
        <v>480</v>
      </c>
      <c r="C427" s="1">
        <v>25223</v>
      </c>
      <c r="D427" s="2">
        <v>1969</v>
      </c>
      <c r="E427" s="2">
        <f t="shared" si="24"/>
        <v>1</v>
      </c>
      <c r="F427" t="s">
        <v>351</v>
      </c>
      <c r="G427">
        <v>67.5</v>
      </c>
      <c r="H427">
        <v>9</v>
      </c>
      <c r="I427">
        <v>11.2</v>
      </c>
      <c r="K427">
        <f t="shared" si="25"/>
        <v>9</v>
      </c>
      <c r="L427">
        <f>VLOOKUP(B427,'[1]Speeches w text analysis'!$A:$G,COLUMN('[1]Speeches w text analysis'!C:C),0)</f>
        <v>103</v>
      </c>
      <c r="M427">
        <f>VLOOKUP($B427,'[1]Speeches w text analysis'!$A:$G,COLUMN('[1]Speeches w text analysis'!D:D),0)</f>
        <v>2106</v>
      </c>
      <c r="N427">
        <f>VLOOKUP($B427,'[1]Speeches w text analysis'!$A:$G,COLUMN('[1]Speeches w text analysis'!E:E),0)</f>
        <v>720</v>
      </c>
      <c r="O427">
        <f>VLOOKUP($B427,'[1]Speeches w text analysis'!$A:$G,COLUMN('[1]Speeches w text analysis'!F:F),0)</f>
        <v>4493</v>
      </c>
      <c r="P427" s="3">
        <f t="shared" si="26"/>
        <v>20.446601941747574</v>
      </c>
      <c r="Q427" s="3">
        <f t="shared" si="27"/>
        <v>2.133428300094967</v>
      </c>
      <c r="R427" t="str">
        <f>VLOOKUP($B427,'[1]Speeches w text analysis'!$A:$G,COLUMN('[1]Speeches w text analysis'!G:G),0)</f>
        <v>us:20, world:12, people:12, peace:12, let:11, know:10, make:9, voices:8, earth:8, new:8</v>
      </c>
    </row>
    <row r="428" spans="1:18" x14ac:dyDescent="0.15">
      <c r="A428">
        <v>270</v>
      </c>
      <c r="B428" t="s">
        <v>481</v>
      </c>
      <c r="C428" s="1">
        <v>25217</v>
      </c>
      <c r="D428" s="2">
        <v>1969</v>
      </c>
      <c r="E428" s="2">
        <f t="shared" si="24"/>
        <v>1</v>
      </c>
      <c r="F428" t="s">
        <v>399</v>
      </c>
      <c r="G428">
        <v>58.8</v>
      </c>
      <c r="H428">
        <v>10.199999999999999</v>
      </c>
      <c r="I428">
        <v>13</v>
      </c>
      <c r="K428">
        <f t="shared" si="25"/>
        <v>10.199999999999999</v>
      </c>
      <c r="L428">
        <f>VLOOKUP(B428,'[1]Speeches w text analysis'!$A:$G,COLUMN('[1]Speeches w text analysis'!C:C),0)</f>
        <v>399</v>
      </c>
      <c r="M428">
        <f>VLOOKUP($B428,'[1]Speeches w text analysis'!$A:$G,COLUMN('[1]Speeches w text analysis'!D:D),0)</f>
        <v>8174</v>
      </c>
      <c r="N428">
        <f>VLOOKUP($B428,'[1]Speeches w text analysis'!$A:$G,COLUMN('[1]Speeches w text analysis'!E:E),0)</f>
        <v>1155</v>
      </c>
      <c r="O428">
        <f>VLOOKUP($B428,'[1]Speeches w text analysis'!$A:$G,COLUMN('[1]Speeches w text analysis'!F:F),0)</f>
        <v>18866</v>
      </c>
      <c r="P428" s="3">
        <f t="shared" si="26"/>
        <v>20.486215538847119</v>
      </c>
      <c r="Q428" s="3">
        <f t="shared" si="27"/>
        <v>2.3080499143626132</v>
      </c>
      <c r="R428" t="str">
        <f>VLOOKUP($B428,'[1]Speeches w text analysis'!$A:$G,COLUMN('[1]Speeches w text analysis'!G:G),0)</f>
        <v>congress:58, years:48, year:40, think:38, believe:32, us:30, tonight:26, world:26, last:24, peace:22</v>
      </c>
    </row>
    <row r="429" spans="1:18" x14ac:dyDescent="0.15">
      <c r="A429">
        <v>179</v>
      </c>
      <c r="B429" t="s">
        <v>482</v>
      </c>
      <c r="C429" s="1">
        <v>25510</v>
      </c>
      <c r="D429" s="2">
        <v>1969</v>
      </c>
      <c r="E429" s="2">
        <f t="shared" si="24"/>
        <v>11</v>
      </c>
      <c r="F429" t="s">
        <v>351</v>
      </c>
      <c r="G429">
        <v>59.7</v>
      </c>
      <c r="H429">
        <v>9.9</v>
      </c>
      <c r="I429">
        <v>13</v>
      </c>
      <c r="K429">
        <f t="shared" si="25"/>
        <v>9.9</v>
      </c>
      <c r="L429">
        <f>VLOOKUP(B429,'[1]Speeches w text analysis'!$A:$G,COLUMN('[1]Speeches w text analysis'!C:C),0)</f>
        <v>222</v>
      </c>
      <c r="M429">
        <f>VLOOKUP($B429,'[1]Speeches w text analysis'!$A:$G,COLUMN('[1]Speeches w text analysis'!D:D),0)</f>
        <v>4531</v>
      </c>
      <c r="N429">
        <f>VLOOKUP($B429,'[1]Speeches w text analysis'!$A:$G,COLUMN('[1]Speeches w text analysis'!E:E),0)</f>
        <v>1133</v>
      </c>
      <c r="O429">
        <f>VLOOKUP($B429,'[1]Speeches w text analysis'!$A:$G,COLUMN('[1]Speeches w text analysis'!F:F),0)</f>
        <v>10874</v>
      </c>
      <c r="P429" s="3">
        <f t="shared" si="26"/>
        <v>20.40990990990991</v>
      </c>
      <c r="Q429" s="3">
        <f t="shared" si="27"/>
        <v>2.3999117192672701</v>
      </c>
      <c r="R429" t="str">
        <f>VLOOKUP($B429,'[1]Speeches w text analysis'!$A:$G,COLUMN('[1]Speeches w text analysis'!G:G),0)</f>
        <v>vietnam:53, war:44, peace:34, south:28, would:25, end:23, american:23, people:21, forces:19, withdrawal:18</v>
      </c>
    </row>
    <row r="430" spans="1:18" x14ac:dyDescent="0.15">
      <c r="A430">
        <v>180</v>
      </c>
      <c r="B430" t="s">
        <v>483</v>
      </c>
      <c r="C430" s="1">
        <v>25590</v>
      </c>
      <c r="D430" s="2">
        <v>1970</v>
      </c>
      <c r="E430" s="2">
        <f t="shared" si="24"/>
        <v>1</v>
      </c>
      <c r="F430" t="s">
        <v>351</v>
      </c>
      <c r="G430">
        <v>57.2</v>
      </c>
      <c r="H430">
        <v>10.8</v>
      </c>
      <c r="I430">
        <v>13</v>
      </c>
      <c r="K430">
        <f t="shared" si="25"/>
        <v>10.8</v>
      </c>
      <c r="L430">
        <f>VLOOKUP(B430,'[1]Speeches w text analysis'!$A:$G,COLUMN('[1]Speeches w text analysis'!C:C),0)</f>
        <v>198</v>
      </c>
      <c r="M430">
        <f>VLOOKUP($B430,'[1]Speeches w text analysis'!$A:$G,COLUMN('[1]Speeches w text analysis'!D:D),0)</f>
        <v>4457</v>
      </c>
      <c r="N430">
        <f>VLOOKUP($B430,'[1]Speeches w text analysis'!$A:$G,COLUMN('[1]Speeches w text analysis'!E:E),0)</f>
        <v>1198</v>
      </c>
      <c r="O430">
        <f>VLOOKUP($B430,'[1]Speeches w text analysis'!$A:$G,COLUMN('[1]Speeches w text analysis'!F:F),0)</f>
        <v>10563</v>
      </c>
      <c r="P430" s="3">
        <f t="shared" si="26"/>
        <v>22.51010101010101</v>
      </c>
      <c r="Q430" s="3">
        <f t="shared" si="27"/>
        <v>2.3699798070450977</v>
      </c>
      <c r="R430" t="str">
        <f>VLOOKUP($B430,'[1]Speeches w text analysis'!$A:$G,COLUMN('[1]Speeches w text analysis'!G:G),0)</f>
        <v>new:33, america:27, people:23, world:21, congress:17, us:16, peace:16, time:16, american:15, war:15</v>
      </c>
    </row>
    <row r="431" spans="1:18" x14ac:dyDescent="0.15">
      <c r="A431">
        <v>181</v>
      </c>
      <c r="B431" t="s">
        <v>484</v>
      </c>
      <c r="C431" s="1">
        <v>25688</v>
      </c>
      <c r="D431" s="2">
        <v>1970</v>
      </c>
      <c r="E431" s="2">
        <f t="shared" si="24"/>
        <v>4</v>
      </c>
      <c r="F431" t="s">
        <v>351</v>
      </c>
      <c r="G431">
        <v>58.5</v>
      </c>
      <c r="H431">
        <v>10.3</v>
      </c>
      <c r="I431">
        <v>13</v>
      </c>
      <c r="K431">
        <f t="shared" si="25"/>
        <v>10.3</v>
      </c>
      <c r="L431">
        <f>VLOOKUP(B431,'[1]Speeches w text analysis'!$A:$G,COLUMN('[1]Speeches w text analysis'!C:C),0)</f>
        <v>127</v>
      </c>
      <c r="M431">
        <f>VLOOKUP($B431,'[1]Speeches w text analysis'!$A:$G,COLUMN('[1]Speeches w text analysis'!D:D),0)</f>
        <v>2699</v>
      </c>
      <c r="N431">
        <f>VLOOKUP($B431,'[1]Speeches w text analysis'!$A:$G,COLUMN('[1]Speeches w text analysis'!E:E),0)</f>
        <v>777</v>
      </c>
      <c r="O431">
        <f>VLOOKUP($B431,'[1]Speeches w text analysis'!$A:$G,COLUMN('[1]Speeches w text analysis'!F:F),0)</f>
        <v>6577</v>
      </c>
      <c r="P431" s="3">
        <f t="shared" si="26"/>
        <v>21.251968503937007</v>
      </c>
      <c r="Q431" s="3">
        <f t="shared" si="27"/>
        <v>2.4368284549833272</v>
      </c>
      <c r="R431" t="str">
        <f>VLOOKUP($B431,'[1]Speeches w text analysis'!$A:$G,COLUMN('[1]Speeches w text analysis'!G:G),0)</f>
        <v>vietnam:41, south:26, north:18, cambodia:18, vietnamese:17, war:16, states:15, united:15, enemy:15, american:14</v>
      </c>
    </row>
    <row r="432" spans="1:18" x14ac:dyDescent="0.15">
      <c r="A432">
        <v>182</v>
      </c>
      <c r="B432" t="s">
        <v>485</v>
      </c>
      <c r="C432" s="1">
        <v>25955</v>
      </c>
      <c r="D432" s="2">
        <v>1971</v>
      </c>
      <c r="E432" s="2">
        <f t="shared" si="24"/>
        <v>1</v>
      </c>
      <c r="F432" t="s">
        <v>351</v>
      </c>
      <c r="G432">
        <v>56.1</v>
      </c>
      <c r="H432">
        <v>11.3</v>
      </c>
      <c r="I432">
        <v>13</v>
      </c>
      <c r="K432">
        <f t="shared" si="25"/>
        <v>11.3</v>
      </c>
      <c r="L432">
        <f>VLOOKUP(B432,'[1]Speeches w text analysis'!$A:$G,COLUMN('[1]Speeches w text analysis'!C:C),0)</f>
        <v>193</v>
      </c>
      <c r="M432">
        <f>VLOOKUP($B432,'[1]Speeches w text analysis'!$A:$G,COLUMN('[1]Speeches w text analysis'!D:D),0)</f>
        <v>4483</v>
      </c>
      <c r="N432">
        <f>VLOOKUP($B432,'[1]Speeches w text analysis'!$A:$G,COLUMN('[1]Speeches w text analysis'!E:E),0)</f>
        <v>1104</v>
      </c>
      <c r="O432">
        <f>VLOOKUP($B432,'[1]Speeches w text analysis'!$A:$G,COLUMN('[1]Speeches w text analysis'!F:F),0)</f>
        <v>10562</v>
      </c>
      <c r="P432" s="3">
        <f t="shared" si="26"/>
        <v>23.2279792746114</v>
      </c>
      <c r="Q432" s="3">
        <f t="shared" si="27"/>
        <v>2.3560115993754183</v>
      </c>
      <c r="R432" t="str">
        <f>VLOOKUP($B432,'[1]Speeches w text analysis'!$A:$G,COLUMN('[1]Speeches w text analysis'!G:G),0)</f>
        <v>government:48, people:41, congress:34, us:32, new:28, let:23, great:22, america:21, states:19, federal:19</v>
      </c>
    </row>
    <row r="433" spans="1:18" x14ac:dyDescent="0.15">
      <c r="A433">
        <v>183</v>
      </c>
      <c r="B433" t="s">
        <v>486</v>
      </c>
      <c r="C433" s="1">
        <v>25989</v>
      </c>
      <c r="D433" s="2">
        <v>1971</v>
      </c>
      <c r="E433" s="2">
        <f t="shared" si="24"/>
        <v>2</v>
      </c>
      <c r="F433" t="s">
        <v>351</v>
      </c>
      <c r="G433">
        <v>58.1</v>
      </c>
      <c r="H433">
        <v>10.5</v>
      </c>
      <c r="I433">
        <v>13</v>
      </c>
      <c r="K433">
        <f t="shared" si="25"/>
        <v>10.5</v>
      </c>
      <c r="L433">
        <f>VLOOKUP(B433,'[1]Speeches w text analysis'!$A:$G,COLUMN('[1]Speeches w text analysis'!C:C),0)</f>
        <v>161</v>
      </c>
      <c r="M433">
        <f>VLOOKUP($B433,'[1]Speeches w text analysis'!$A:$G,COLUMN('[1]Speeches w text analysis'!D:D),0)</f>
        <v>3507</v>
      </c>
      <c r="N433">
        <f>VLOOKUP($B433,'[1]Speeches w text analysis'!$A:$G,COLUMN('[1]Speeches w text analysis'!E:E),0)</f>
        <v>1012</v>
      </c>
      <c r="O433">
        <f>VLOOKUP($B433,'[1]Speeches w text analysis'!$A:$G,COLUMN('[1]Speeches w text analysis'!F:F),0)</f>
        <v>8493</v>
      </c>
      <c r="P433" s="3">
        <f t="shared" si="26"/>
        <v>21.782608695652176</v>
      </c>
      <c r="Q433" s="3">
        <f t="shared" si="27"/>
        <v>2.4217279726261762</v>
      </c>
      <c r="R433" t="str">
        <f>VLOOKUP($B433,'[1]Speeches w text analysis'!$A:$G,COLUMN('[1]Speeches w text analysis'!G:G),0)</f>
        <v>peace:34, world:25, new:22, war:21, states:18, united:18, nations:15, way:14, nation:13, vietnam:13</v>
      </c>
    </row>
    <row r="434" spans="1:18" x14ac:dyDescent="0.15">
      <c r="A434">
        <v>184</v>
      </c>
      <c r="B434" t="s">
        <v>487</v>
      </c>
      <c r="C434" s="1">
        <v>26030</v>
      </c>
      <c r="D434" s="2">
        <v>1971</v>
      </c>
      <c r="E434" s="2">
        <f t="shared" si="24"/>
        <v>4</v>
      </c>
      <c r="F434" t="s">
        <v>351</v>
      </c>
      <c r="G434">
        <v>57.6</v>
      </c>
      <c r="H434">
        <v>10.7</v>
      </c>
      <c r="I434">
        <v>13</v>
      </c>
      <c r="K434">
        <f t="shared" si="25"/>
        <v>10.7</v>
      </c>
      <c r="L434">
        <f>VLOOKUP(B434,'[1]Speeches w text analysis'!$A:$G,COLUMN('[1]Speeches w text analysis'!C:C),0)</f>
        <v>116</v>
      </c>
      <c r="M434">
        <f>VLOOKUP($B434,'[1]Speeches w text analysis'!$A:$G,COLUMN('[1]Speeches w text analysis'!D:D),0)</f>
        <v>2571</v>
      </c>
      <c r="N434">
        <f>VLOOKUP($B434,'[1]Speeches w text analysis'!$A:$G,COLUMN('[1]Speeches w text analysis'!E:E),0)</f>
        <v>736</v>
      </c>
      <c r="O434">
        <f>VLOOKUP($B434,'[1]Speeches w text analysis'!$A:$G,COLUMN('[1]Speeches w text analysis'!F:F),0)</f>
        <v>6006</v>
      </c>
      <c r="P434" s="3">
        <f t="shared" si="26"/>
        <v>22.163793103448278</v>
      </c>
      <c r="Q434" s="3">
        <f t="shared" si="27"/>
        <v>2.336056009334889</v>
      </c>
      <c r="R434" t="str">
        <f>VLOOKUP($B434,'[1]Speeches w text analysis'!$A:$G,COLUMN('[1]Speeches w text analysis'!G:G),0)</f>
        <v>american:32, vietnam:26, would:21, war:20, end:19, south:18, way:14, vietnamese:12, forces:12, involvement:11</v>
      </c>
    </row>
    <row r="435" spans="1:18" x14ac:dyDescent="0.15">
      <c r="A435">
        <v>185</v>
      </c>
      <c r="B435" t="s">
        <v>488</v>
      </c>
      <c r="C435" s="1">
        <v>26073</v>
      </c>
      <c r="D435" s="2">
        <v>1971</v>
      </c>
      <c r="E435" s="2">
        <f t="shared" si="24"/>
        <v>5</v>
      </c>
      <c r="F435" t="s">
        <v>351</v>
      </c>
      <c r="G435">
        <v>46.6</v>
      </c>
      <c r="H435">
        <v>12.8</v>
      </c>
      <c r="I435">
        <v>15.9</v>
      </c>
      <c r="K435">
        <f t="shared" si="25"/>
        <v>12.8</v>
      </c>
      <c r="L435">
        <f>VLOOKUP(B435,'[1]Speeches w text analysis'!$A:$G,COLUMN('[1]Speeches w text analysis'!C:C),0)</f>
        <v>11</v>
      </c>
      <c r="M435">
        <f>VLOOKUP($B435,'[1]Speeches w text analysis'!$A:$G,COLUMN('[1]Speeches w text analysis'!D:D),0)</f>
        <v>269</v>
      </c>
      <c r="N435">
        <f>VLOOKUP($B435,'[1]Speeches w text analysis'!$A:$G,COLUMN('[1]Speeches w text analysis'!E:E),0)</f>
        <v>146</v>
      </c>
      <c r="O435">
        <f>VLOOKUP($B435,'[1]Speeches w text analysis'!$A:$G,COLUMN('[1]Speeches w text analysis'!F:F),0)</f>
        <v>681</v>
      </c>
      <c r="P435" s="3">
        <f t="shared" si="26"/>
        <v>24.454545454545453</v>
      </c>
      <c r="Q435" s="3">
        <f t="shared" si="27"/>
        <v>2.5315985130111525</v>
      </c>
      <c r="R435" t="str">
        <f>VLOOKUP($B435,'[1]Speeches w text analysis'!$A:$G,COLUMN('[1]Speeches w text analysis'!G:G),0)</f>
        <v>agreement:4, negotiations:4, talks:3, governments:3, limitation:3, strategic:3, arms:3, statement:3, issued:2, agreed:2</v>
      </c>
    </row>
    <row r="436" spans="1:18" x14ac:dyDescent="0.15">
      <c r="A436">
        <v>187</v>
      </c>
      <c r="B436" t="s">
        <v>489</v>
      </c>
      <c r="C436" s="1">
        <v>26323</v>
      </c>
      <c r="D436" s="2">
        <v>1972</v>
      </c>
      <c r="E436" s="2">
        <f t="shared" si="24"/>
        <v>1</v>
      </c>
      <c r="F436" t="s">
        <v>351</v>
      </c>
      <c r="G436">
        <v>60.2</v>
      </c>
      <c r="H436">
        <v>9.6999999999999993</v>
      </c>
      <c r="I436">
        <v>13</v>
      </c>
      <c r="K436">
        <f t="shared" si="25"/>
        <v>9.6999999999999993</v>
      </c>
      <c r="L436">
        <f>VLOOKUP(B436,'[1]Speeches w text analysis'!$A:$G,COLUMN('[1]Speeches w text analysis'!C:C),0)</f>
        <v>120</v>
      </c>
      <c r="M436">
        <f>VLOOKUP($B436,'[1]Speeches w text analysis'!$A:$G,COLUMN('[1]Speeches w text analysis'!D:D),0)</f>
        <v>2502</v>
      </c>
      <c r="N436">
        <f>VLOOKUP($B436,'[1]Speeches w text analysis'!$A:$G,COLUMN('[1]Speeches w text analysis'!E:E),0)</f>
        <v>717</v>
      </c>
      <c r="O436">
        <f>VLOOKUP($B436,'[1]Speeches w text analysis'!$A:$G,COLUMN('[1]Speeches w text analysis'!F:F),0)</f>
        <v>6113</v>
      </c>
      <c r="P436" s="3">
        <f t="shared" si="26"/>
        <v>20.85</v>
      </c>
      <c r="Q436" s="3">
        <f t="shared" si="27"/>
        <v>2.4432454036770586</v>
      </c>
      <c r="R436" t="str">
        <f>VLOOKUP($B436,'[1]Speeches w text analysis'!$A:$G,COLUMN('[1]Speeches w text analysis'!G:G),0)</f>
        <v>plan:22, war:19, peace:18, vietnam:16, private:14, negotiations:14, vietnamese:13, public:13, secret:13, months:12</v>
      </c>
    </row>
    <row r="437" spans="1:18" x14ac:dyDescent="0.15">
      <c r="A437">
        <v>186</v>
      </c>
      <c r="B437" t="s">
        <v>490</v>
      </c>
      <c r="C437" s="1">
        <v>26318</v>
      </c>
      <c r="D437" s="2">
        <v>1972</v>
      </c>
      <c r="E437" s="2">
        <f t="shared" si="24"/>
        <v>1</v>
      </c>
      <c r="F437" t="s">
        <v>351</v>
      </c>
      <c r="G437">
        <v>56.4</v>
      </c>
      <c r="H437">
        <v>11.2</v>
      </c>
      <c r="I437">
        <v>13</v>
      </c>
      <c r="K437">
        <f t="shared" si="25"/>
        <v>11.2</v>
      </c>
      <c r="L437">
        <f>VLOOKUP(B437,'[1]Speeches w text analysis'!$A:$G,COLUMN('[1]Speeches w text analysis'!C:C),0)</f>
        <v>173</v>
      </c>
      <c r="M437">
        <f>VLOOKUP($B437,'[1]Speeches w text analysis'!$A:$G,COLUMN('[1]Speeches w text analysis'!D:D),0)</f>
        <v>3970</v>
      </c>
      <c r="N437">
        <f>VLOOKUP($B437,'[1]Speeches w text analysis'!$A:$G,COLUMN('[1]Speeches w text analysis'!E:E),0)</f>
        <v>1115</v>
      </c>
      <c r="O437">
        <f>VLOOKUP($B437,'[1]Speeches w text analysis'!$A:$G,COLUMN('[1]Speeches w text analysis'!F:F),0)</f>
        <v>9604</v>
      </c>
      <c r="P437" s="3">
        <f t="shared" si="26"/>
        <v>22.947976878612717</v>
      </c>
      <c r="Q437" s="3">
        <f t="shared" si="27"/>
        <v>2.4191435768261966</v>
      </c>
      <c r="R437" t="str">
        <f>VLOOKUP($B437,'[1]Speeches w text analysis'!$A:$G,COLUMN('[1]Speeches w text analysis'!G:G),0)</f>
        <v>new:25, congress:23, nation:19, america:19, years:16, year:16, world:16, us:16, one:15, great:14</v>
      </c>
    </row>
    <row r="438" spans="1:18" x14ac:dyDescent="0.15">
      <c r="A438">
        <v>188</v>
      </c>
      <c r="B438" t="s">
        <v>491</v>
      </c>
      <c r="C438" s="1">
        <v>26427</v>
      </c>
      <c r="D438" s="2">
        <v>1972</v>
      </c>
      <c r="E438" s="2">
        <f t="shared" si="24"/>
        <v>5</v>
      </c>
      <c r="F438" t="s">
        <v>351</v>
      </c>
      <c r="G438">
        <v>60.6</v>
      </c>
      <c r="H438">
        <v>9.5</v>
      </c>
      <c r="I438">
        <v>13</v>
      </c>
      <c r="K438">
        <f t="shared" si="25"/>
        <v>9.5</v>
      </c>
      <c r="L438">
        <f>VLOOKUP(B438,'[1]Speeches w text analysis'!$A:$G,COLUMN('[1]Speeches w text analysis'!C:C),0)</f>
        <v>117</v>
      </c>
      <c r="M438">
        <f>VLOOKUP($B438,'[1]Speeches w text analysis'!$A:$G,COLUMN('[1]Speeches w text analysis'!D:D),0)</f>
        <v>2224</v>
      </c>
      <c r="N438">
        <f>VLOOKUP($B438,'[1]Speeches w text analysis'!$A:$G,COLUMN('[1]Speeches w text analysis'!E:E),0)</f>
        <v>673</v>
      </c>
      <c r="O438">
        <f>VLOOKUP($B438,'[1]Speeches w text analysis'!$A:$G,COLUMN('[1]Speeches w text analysis'!F:F),0)</f>
        <v>5365</v>
      </c>
      <c r="P438" s="3">
        <f t="shared" si="26"/>
        <v>19.008547008547009</v>
      </c>
      <c r="Q438" s="3">
        <f t="shared" si="27"/>
        <v>2.4123201438848922</v>
      </c>
      <c r="R438" t="str">
        <f>VLOOKUP($B438,'[1]Speeches w text analysis'!$A:$G,COLUMN('[1]Speeches w text analysis'!G:G),0)</f>
        <v>vietnam:25, war:24, north:18, peace:18, would:17, vietnamese:13, south:12, american:11, communist:11, states:10</v>
      </c>
    </row>
    <row r="439" spans="1:18" x14ac:dyDescent="0.15">
      <c r="A439">
        <v>190</v>
      </c>
      <c r="B439" t="s">
        <v>492</v>
      </c>
      <c r="C439" s="1">
        <v>26610</v>
      </c>
      <c r="D439" s="2">
        <v>1972</v>
      </c>
      <c r="E439" s="2">
        <f t="shared" si="24"/>
        <v>11</v>
      </c>
      <c r="F439" t="s">
        <v>351</v>
      </c>
      <c r="G439">
        <v>41.2</v>
      </c>
      <c r="H439">
        <v>19.100000000000001</v>
      </c>
      <c r="I439">
        <v>14.6</v>
      </c>
      <c r="K439">
        <f t="shared" si="25"/>
        <v>19.100000000000001</v>
      </c>
      <c r="L439">
        <f>VLOOKUP(B439,'[1]Speeches w text analysis'!$A:$G,COLUMN('[1]Speeches w text analysis'!C:C),0)</f>
        <v>15</v>
      </c>
      <c r="M439">
        <f>VLOOKUP($B439,'[1]Speeches w text analysis'!$A:$G,COLUMN('[1]Speeches w text analysis'!D:D),0)</f>
        <v>698</v>
      </c>
      <c r="N439">
        <f>VLOOKUP($B439,'[1]Speeches w text analysis'!$A:$G,COLUMN('[1]Speeches w text analysis'!E:E),0)</f>
        <v>267</v>
      </c>
      <c r="O439">
        <f>VLOOKUP($B439,'[1]Speeches w text analysis'!$A:$G,COLUMN('[1]Speeches w text analysis'!F:F),0)</f>
        <v>1566</v>
      </c>
      <c r="P439" s="3">
        <f t="shared" si="26"/>
        <v>46.533333333333331</v>
      </c>
      <c r="Q439" s="3">
        <f t="shared" si="27"/>
        <v>2.2435530085959887</v>
      </c>
      <c r="R439" t="str">
        <f>VLOOKUP($B439,'[1]Speeches w text analysis'!$A:$G,COLUMN('[1]Speeches w text analysis'!G:G),0)</f>
        <v>peace:9, great:8, may:5, years:4, better:4, game:4, world:4, victory:4, country:4, one:4</v>
      </c>
    </row>
    <row r="440" spans="1:18" x14ac:dyDescent="0.15">
      <c r="A440">
        <v>189</v>
      </c>
      <c r="B440" t="s">
        <v>493</v>
      </c>
      <c r="C440" s="1">
        <v>26609</v>
      </c>
      <c r="D440" s="2">
        <v>1972</v>
      </c>
      <c r="E440" s="2">
        <f t="shared" si="24"/>
        <v>11</v>
      </c>
      <c r="F440" t="s">
        <v>351</v>
      </c>
      <c r="G440">
        <v>60</v>
      </c>
      <c r="H440">
        <v>11.8</v>
      </c>
      <c r="I440">
        <v>13</v>
      </c>
      <c r="K440">
        <f t="shared" si="25"/>
        <v>11.8</v>
      </c>
      <c r="L440">
        <f>VLOOKUP(B440,'[1]Speeches w text analysis'!$A:$G,COLUMN('[1]Speeches w text analysis'!C:C),0)</f>
        <v>23</v>
      </c>
      <c r="M440">
        <f>VLOOKUP($B440,'[1]Speeches w text analysis'!$A:$G,COLUMN('[1]Speeches w text analysis'!D:D),0)</f>
        <v>589</v>
      </c>
      <c r="N440">
        <f>VLOOKUP($B440,'[1]Speeches w text analysis'!$A:$G,COLUMN('[1]Speeches w text analysis'!E:E),0)</f>
        <v>236</v>
      </c>
      <c r="O440">
        <f>VLOOKUP($B440,'[1]Speeches w text analysis'!$A:$G,COLUMN('[1]Speeches w text analysis'!F:F),0)</f>
        <v>1350</v>
      </c>
      <c r="P440" s="3">
        <f t="shared" si="26"/>
        <v>25.608695652173914</v>
      </c>
      <c r="Q440" s="3">
        <f t="shared" si="27"/>
        <v>2.2920203735144313</v>
      </c>
      <c r="R440" t="str">
        <f>VLOOKUP($B440,'[1]Speeches w text analysis'!$A:$G,COLUMN('[1]Speeches w text analysis'!G:G),0)</f>
        <v>peace:7, years:5, issues:5, vote:5, president:5, agreed:4, four:4, know:4, american:4, want:4</v>
      </c>
    </row>
    <row r="441" spans="1:18" x14ac:dyDescent="0.15">
      <c r="A441">
        <v>192</v>
      </c>
      <c r="B441" t="s">
        <v>494</v>
      </c>
      <c r="C441" s="1">
        <v>26687</v>
      </c>
      <c r="D441" s="2">
        <v>1973</v>
      </c>
      <c r="E441" s="2">
        <f t="shared" si="24"/>
        <v>1</v>
      </c>
      <c r="F441" t="s">
        <v>351</v>
      </c>
      <c r="G441">
        <v>64.5</v>
      </c>
      <c r="H441">
        <v>10.1</v>
      </c>
      <c r="I441">
        <v>13</v>
      </c>
      <c r="K441">
        <f t="shared" si="25"/>
        <v>10.1</v>
      </c>
      <c r="L441">
        <f>VLOOKUP(B441,'[1]Speeches w text analysis'!$A:$G,COLUMN('[1]Speeches w text analysis'!C:C),0)</f>
        <v>51</v>
      </c>
      <c r="M441">
        <f>VLOOKUP($B441,'[1]Speeches w text analysis'!$A:$G,COLUMN('[1]Speeches w text analysis'!D:D),0)</f>
        <v>1244</v>
      </c>
      <c r="N441">
        <f>VLOOKUP($B441,'[1]Speeches w text analysis'!$A:$G,COLUMN('[1]Speeches w text analysis'!E:E),0)</f>
        <v>419</v>
      </c>
      <c r="O441">
        <f>VLOOKUP($B441,'[1]Speeches w text analysis'!$A:$G,COLUMN('[1]Speeches w text analysis'!F:F),0)</f>
        <v>2819</v>
      </c>
      <c r="P441" s="3">
        <f t="shared" si="26"/>
        <v>24.392156862745097</v>
      </c>
      <c r="Q441" s="3">
        <f t="shared" si="27"/>
        <v>2.2660771704180065</v>
      </c>
      <c r="R441" t="str">
        <f>VLOOKUP($B441,'[1]Speeches w text analysis'!$A:$G,COLUMN('[1]Speeches w text analysis'!G:G),0)</f>
        <v>peace:34, vietnam:19, war:15, would:13, agreement:11, us:8, people:7, south:7, right:6, honor:6</v>
      </c>
    </row>
    <row r="442" spans="1:18" x14ac:dyDescent="0.15">
      <c r="A442">
        <v>191</v>
      </c>
      <c r="B442" t="s">
        <v>495</v>
      </c>
      <c r="C442" s="1">
        <v>26684</v>
      </c>
      <c r="D442" s="2">
        <v>1973</v>
      </c>
      <c r="E442" s="2">
        <f t="shared" si="24"/>
        <v>1</v>
      </c>
      <c r="F442" t="s">
        <v>351</v>
      </c>
      <c r="G442">
        <v>62.1</v>
      </c>
      <c r="H442">
        <v>11</v>
      </c>
      <c r="I442">
        <v>13</v>
      </c>
      <c r="K442">
        <f t="shared" si="25"/>
        <v>11</v>
      </c>
      <c r="L442">
        <f>VLOOKUP(B442,'[1]Speeches w text analysis'!$A:$G,COLUMN('[1]Speeches w text analysis'!C:C),0)</f>
        <v>68</v>
      </c>
      <c r="M442">
        <f>VLOOKUP($B442,'[1]Speeches w text analysis'!$A:$G,COLUMN('[1]Speeches w text analysis'!D:D),0)</f>
        <v>1786</v>
      </c>
      <c r="N442">
        <f>VLOOKUP($B442,'[1]Speeches w text analysis'!$A:$G,COLUMN('[1]Speeches w text analysis'!E:E),0)</f>
        <v>517</v>
      </c>
      <c r="O442">
        <f>VLOOKUP($B442,'[1]Speeches w text analysis'!$A:$G,COLUMN('[1]Speeches w text analysis'!F:F),0)</f>
        <v>4080</v>
      </c>
      <c r="P442" s="3">
        <f t="shared" si="26"/>
        <v>26.264705882352942</v>
      </c>
      <c r="Q442" s="3">
        <f t="shared" si="27"/>
        <v>2.284434490481523</v>
      </c>
      <c r="R442" t="str">
        <f>VLOOKUP($B442,'[1]Speeches w text analysis'!$A:$G,COLUMN('[1]Speeches w text analysis'!G:G),0)</f>
        <v>us:26, let:21, peace:19, world:16, new:15, america:12, responsibility:11, government:10, home:9, nation:8</v>
      </c>
    </row>
    <row r="443" spans="1:18" x14ac:dyDescent="0.15">
      <c r="A443">
        <v>193</v>
      </c>
      <c r="B443" t="s">
        <v>496</v>
      </c>
      <c r="C443" s="1">
        <v>26784</v>
      </c>
      <c r="D443" s="2">
        <v>1973</v>
      </c>
      <c r="E443" s="2">
        <f t="shared" si="24"/>
        <v>4</v>
      </c>
      <c r="F443" t="s">
        <v>351</v>
      </c>
      <c r="G443">
        <v>54.8</v>
      </c>
      <c r="H443">
        <v>11.8</v>
      </c>
      <c r="I443">
        <v>14.6</v>
      </c>
      <c r="K443">
        <f t="shared" si="25"/>
        <v>11.8</v>
      </c>
      <c r="L443">
        <f>VLOOKUP(B443,'[1]Speeches w text analysis'!$A:$G,COLUMN('[1]Speeches w text analysis'!C:C),0)</f>
        <v>111</v>
      </c>
      <c r="M443">
        <f>VLOOKUP($B443,'[1]Speeches w text analysis'!$A:$G,COLUMN('[1]Speeches w text analysis'!D:D),0)</f>
        <v>2734</v>
      </c>
      <c r="N443">
        <f>VLOOKUP($B443,'[1]Speeches w text analysis'!$A:$G,COLUMN('[1]Speeches w text analysis'!E:E),0)</f>
        <v>846</v>
      </c>
      <c r="O443">
        <f>VLOOKUP($B443,'[1]Speeches w text analysis'!$A:$G,COLUMN('[1]Speeches w text analysis'!F:F),0)</f>
        <v>6602</v>
      </c>
      <c r="P443" s="3">
        <f t="shared" si="26"/>
        <v>24.63063063063063</v>
      </c>
      <c r="Q443" s="3">
        <f t="shared" si="27"/>
        <v>2.4147768836869057</v>
      </c>
      <c r="R443" t="str">
        <f>VLOOKUP($B443,'[1]Speeches w text analysis'!$A:$G,COLUMN('[1]Speeches w text analysis'!G:G),0)</f>
        <v>america:14, campaign:10, must:10, white:10, case:10, work:9, office:9, house:9, also:9, people:9</v>
      </c>
    </row>
    <row r="444" spans="1:18" x14ac:dyDescent="0.15">
      <c r="A444">
        <v>194</v>
      </c>
      <c r="B444" t="s">
        <v>497</v>
      </c>
      <c r="C444" s="1">
        <v>26891</v>
      </c>
      <c r="D444" s="2">
        <v>1973</v>
      </c>
      <c r="E444" s="2">
        <f t="shared" si="24"/>
        <v>8</v>
      </c>
      <c r="F444" t="s">
        <v>351</v>
      </c>
      <c r="G444">
        <v>55.6</v>
      </c>
      <c r="H444">
        <v>11.5</v>
      </c>
      <c r="I444">
        <v>14.6</v>
      </c>
      <c r="K444">
        <f t="shared" si="25"/>
        <v>11.5</v>
      </c>
      <c r="L444">
        <f>VLOOKUP(B444,'[1]Speeches w text analysis'!$A:$G,COLUMN('[1]Speeches w text analysis'!C:C),0)</f>
        <v>150</v>
      </c>
      <c r="M444">
        <f>VLOOKUP($B444,'[1]Speeches w text analysis'!$A:$G,COLUMN('[1]Speeches w text analysis'!D:D),0)</f>
        <v>3597</v>
      </c>
      <c r="N444">
        <f>VLOOKUP($B444,'[1]Speeches w text analysis'!$A:$G,COLUMN('[1]Speeches w text analysis'!E:E),0)</f>
        <v>992</v>
      </c>
      <c r="O444">
        <f>VLOOKUP($B444,'[1]Speeches w text analysis'!$A:$G,COLUMN('[1]Speeches w text analysis'!F:F),0)</f>
        <v>8717</v>
      </c>
      <c r="P444" s="3">
        <f t="shared" si="26"/>
        <v>23.98</v>
      </c>
      <c r="Q444" s="3">
        <f t="shared" si="27"/>
        <v>2.4234083958854602</v>
      </c>
      <c r="R444" t="str">
        <f>VLOOKUP($B444,'[1]Speeches w text analysis'!$A:$G,COLUMN('[1]Speeches w text analysis'!G:G),0)</f>
        <v>watergate:22, president:12, facts:12, government:12, would:11, let:10, must:10, security:10, people:10, us:10</v>
      </c>
    </row>
    <row r="445" spans="1:18" x14ac:dyDescent="0.15">
      <c r="A445">
        <v>195</v>
      </c>
      <c r="B445" t="s">
        <v>498</v>
      </c>
      <c r="C445" s="1">
        <v>27059</v>
      </c>
      <c r="D445" s="2">
        <v>1974</v>
      </c>
      <c r="E445" s="2">
        <f t="shared" si="24"/>
        <v>1</v>
      </c>
      <c r="F445" t="s">
        <v>351</v>
      </c>
      <c r="G445">
        <v>54.4</v>
      </c>
      <c r="H445">
        <v>11.9</v>
      </c>
      <c r="I445">
        <v>13</v>
      </c>
      <c r="K445">
        <f t="shared" si="25"/>
        <v>11.9</v>
      </c>
      <c r="L445">
        <f>VLOOKUP(B445,'[1]Speeches w text analysis'!$A:$G,COLUMN('[1]Speeches w text analysis'!C:C),0)</f>
        <v>202</v>
      </c>
      <c r="M445">
        <f>VLOOKUP($B445,'[1]Speeches w text analysis'!$A:$G,COLUMN('[1]Speeches w text analysis'!D:D),0)</f>
        <v>5161</v>
      </c>
      <c r="N445">
        <f>VLOOKUP($B445,'[1]Speeches w text analysis'!$A:$G,COLUMN('[1]Speeches w text analysis'!E:E),0)</f>
        <v>1196</v>
      </c>
      <c r="O445">
        <f>VLOOKUP($B445,'[1]Speeches w text analysis'!$A:$G,COLUMN('[1]Speeches w text analysis'!F:F),0)</f>
        <v>12534</v>
      </c>
      <c r="P445" s="3">
        <f t="shared" si="26"/>
        <v>25.549504950495049</v>
      </c>
      <c r="Q445" s="3">
        <f t="shared" si="27"/>
        <v>2.4285991086998644</v>
      </c>
      <c r="R445" t="str">
        <f>VLOOKUP($B445,'[1]Speeches w text analysis'!$A:$G,COLUMN('[1]Speeches w text analysis'!G:G),0)</f>
        <v>years:40, year:28, america:27, peace:27, new:22, one:22, american:20, people:20, congress:20, five:19</v>
      </c>
    </row>
    <row r="446" spans="1:18" x14ac:dyDescent="0.15">
      <c r="A446">
        <v>196</v>
      </c>
      <c r="B446" t="s">
        <v>499</v>
      </c>
      <c r="C446" s="1">
        <v>27085</v>
      </c>
      <c r="D446" s="2">
        <v>1974</v>
      </c>
      <c r="E446" s="2">
        <f t="shared" si="24"/>
        <v>2</v>
      </c>
      <c r="F446" t="s">
        <v>351</v>
      </c>
      <c r="G446">
        <v>62.9</v>
      </c>
      <c r="H446">
        <v>10.7</v>
      </c>
      <c r="I446">
        <v>13</v>
      </c>
      <c r="K446">
        <f t="shared" si="25"/>
        <v>10.7</v>
      </c>
      <c r="L446">
        <f>VLOOKUP(B446,'[1]Speeches w text analysis'!$A:$G,COLUMN('[1]Speeches w text analysis'!C:C),0)</f>
        <v>201</v>
      </c>
      <c r="M446">
        <f>VLOOKUP($B446,'[1]Speeches w text analysis'!$A:$G,COLUMN('[1]Speeches w text analysis'!D:D),0)</f>
        <v>5369</v>
      </c>
      <c r="N446">
        <f>VLOOKUP($B446,'[1]Speeches w text analysis'!$A:$G,COLUMN('[1]Speeches w text analysis'!E:E),0)</f>
        <v>1127</v>
      </c>
      <c r="O446">
        <f>VLOOKUP($B446,'[1]Speeches w text analysis'!$A:$G,COLUMN('[1]Speeches w text analysis'!F:F),0)</f>
        <v>12642</v>
      </c>
      <c r="P446" s="3">
        <f t="shared" si="26"/>
        <v>26.71144278606965</v>
      </c>
      <c r="Q446" s="3">
        <f t="shared" si="27"/>
        <v>2.3546284224250327</v>
      </c>
      <c r="R446" t="str">
        <f>VLOOKUP($B446,'[1]Speeches w text analysis'!$A:$G,COLUMN('[1]Speeches w text analysis'!G:G),0)</f>
        <v>president:64, mr:43, would:32, q:24, one:24, problem:23, going:18, question:18, think:17, know:17</v>
      </c>
    </row>
    <row r="447" spans="1:18" x14ac:dyDescent="0.15">
      <c r="A447">
        <v>197</v>
      </c>
      <c r="B447" t="s">
        <v>500</v>
      </c>
      <c r="C447" s="1">
        <v>27148</v>
      </c>
      <c r="D447" s="2">
        <v>1974</v>
      </c>
      <c r="E447" s="2">
        <f t="shared" si="24"/>
        <v>4</v>
      </c>
      <c r="F447" t="s">
        <v>351</v>
      </c>
      <c r="G447">
        <v>55.1</v>
      </c>
      <c r="H447">
        <v>11.7</v>
      </c>
      <c r="I447">
        <v>14.6</v>
      </c>
      <c r="K447">
        <f t="shared" si="25"/>
        <v>11.7</v>
      </c>
      <c r="L447">
        <f>VLOOKUP(B447,'[1]Speeches w text analysis'!$A:$G,COLUMN('[1]Speeches w text analysis'!C:C),0)</f>
        <v>178</v>
      </c>
      <c r="M447">
        <f>VLOOKUP($B447,'[1]Speeches w text analysis'!$A:$G,COLUMN('[1]Speeches w text analysis'!D:D),0)</f>
        <v>4747</v>
      </c>
      <c r="N447">
        <f>VLOOKUP($B447,'[1]Speeches w text analysis'!$A:$G,COLUMN('[1]Speeches w text analysis'!E:E),0)</f>
        <v>1178</v>
      </c>
      <c r="O447">
        <f>VLOOKUP($B447,'[1]Speeches w text analysis'!$A:$G,COLUMN('[1]Speeches w text analysis'!F:F),0)</f>
        <v>11312</v>
      </c>
      <c r="P447" s="3">
        <f t="shared" si="26"/>
        <v>26.668539325842698</v>
      </c>
      <c r="Q447" s="3">
        <f t="shared" si="27"/>
        <v>2.3829787234042552</v>
      </c>
      <c r="R447" t="str">
        <f>VLOOKUP($B447,'[1]Speeches w text analysis'!$A:$G,COLUMN('[1]Speeches w text analysis'!G:G),0)</f>
        <v>watergate:30, would:22, mr:22, president:19, transcripts:19, one:16, people:15, house:14, actions:13, march:13</v>
      </c>
    </row>
    <row r="448" spans="1:18" x14ac:dyDescent="0.15">
      <c r="A448">
        <v>199</v>
      </c>
      <c r="B448" t="s">
        <v>501</v>
      </c>
      <c r="C448" s="1">
        <v>27250</v>
      </c>
      <c r="D448" s="2">
        <v>1974</v>
      </c>
      <c r="E448" s="2">
        <f t="shared" si="24"/>
        <v>8</v>
      </c>
      <c r="F448" t="s">
        <v>351</v>
      </c>
      <c r="G448">
        <v>77.5</v>
      </c>
      <c r="H448">
        <v>7.2</v>
      </c>
      <c r="I448">
        <v>8.8000000000000007</v>
      </c>
      <c r="K448">
        <f t="shared" si="25"/>
        <v>7.2</v>
      </c>
      <c r="L448">
        <f>VLOOKUP(B448,'[1]Speeches w text analysis'!$A:$G,COLUMN('[1]Speeches w text analysis'!C:C),0)</f>
        <v>98</v>
      </c>
      <c r="M448">
        <f>VLOOKUP($B448,'[1]Speeches w text analysis'!$A:$G,COLUMN('[1]Speeches w text analysis'!D:D),0)</f>
        <v>1793</v>
      </c>
      <c r="N448">
        <f>VLOOKUP($B448,'[1]Speeches w text analysis'!$A:$G,COLUMN('[1]Speeches w text analysis'!E:E),0)</f>
        <v>511</v>
      </c>
      <c r="O448">
        <f>VLOOKUP($B448,'[1]Speeches w text analysis'!$A:$G,COLUMN('[1]Speeches w text analysis'!F:F),0)</f>
        <v>3477</v>
      </c>
      <c r="P448" s="3">
        <f t="shared" si="26"/>
        <v>18.295918367346939</v>
      </c>
      <c r="Q448" s="3">
        <f t="shared" si="27"/>
        <v>1.939208031232571</v>
      </c>
      <c r="R448" t="str">
        <f>VLOOKUP($B448,'[1]Speeches w text analysis'!$A:$G,COLUMN('[1]Speeches w text analysis'!G:G),0)</f>
        <v>always:15, know:13, house:11, man:10, think:10, say:10, great:9, one:9, many:9, good:8</v>
      </c>
    </row>
    <row r="449" spans="1:18" x14ac:dyDescent="0.15">
      <c r="A449">
        <v>198</v>
      </c>
      <c r="B449" t="s">
        <v>502</v>
      </c>
      <c r="C449" s="1">
        <v>27249</v>
      </c>
      <c r="D449" s="2">
        <v>1974</v>
      </c>
      <c r="E449" s="2">
        <f t="shared" si="24"/>
        <v>8</v>
      </c>
      <c r="F449" t="s">
        <v>351</v>
      </c>
      <c r="G449">
        <v>58</v>
      </c>
      <c r="H449">
        <v>12.6</v>
      </c>
      <c r="I449">
        <v>13</v>
      </c>
      <c r="K449">
        <f t="shared" si="25"/>
        <v>12.6</v>
      </c>
      <c r="L449">
        <f>VLOOKUP(B449,'[1]Speeches w text analysis'!$A:$G,COLUMN('[1]Speeches w text analysis'!C:C),0)</f>
        <v>60</v>
      </c>
      <c r="M449">
        <f>VLOOKUP($B449,'[1]Speeches w text analysis'!$A:$G,COLUMN('[1]Speeches w text analysis'!D:D),0)</f>
        <v>1793</v>
      </c>
      <c r="N449">
        <f>VLOOKUP($B449,'[1]Speeches w text analysis'!$A:$G,COLUMN('[1]Speeches w text analysis'!E:E),0)</f>
        <v>545</v>
      </c>
      <c r="O449">
        <f>VLOOKUP($B449,'[1]Speeches w text analysis'!$A:$G,COLUMN('[1]Speeches w text analysis'!F:F),0)</f>
        <v>4121</v>
      </c>
      <c r="P449" s="3">
        <f t="shared" si="26"/>
        <v>29.883333333333333</v>
      </c>
      <c r="Q449" s="3">
        <f t="shared" si="27"/>
        <v>2.298382598996096</v>
      </c>
      <c r="R449" t="str">
        <f>VLOOKUP($B449,'[1]Speeches w text analysis'!$A:$G,COLUMN('[1]Speeches w text analysis'!G:G),0)</f>
        <v>people:13, president:12, office:12, must:9, america:9, time:9, nation:8, peace:8, great:7, years:6</v>
      </c>
    </row>
    <row r="450" spans="1:18" x14ac:dyDescent="0.15">
      <c r="A450">
        <v>163</v>
      </c>
      <c r="B450" t="s">
        <v>503</v>
      </c>
      <c r="C450" s="1">
        <v>27250</v>
      </c>
      <c r="D450" s="2">
        <v>1974</v>
      </c>
      <c r="E450" s="2">
        <f t="shared" ref="E450:E513" si="28">MONTH(C450)</f>
        <v>8</v>
      </c>
      <c r="F450" t="s">
        <v>504</v>
      </c>
      <c r="G450">
        <v>67</v>
      </c>
      <c r="H450">
        <v>9.1999999999999993</v>
      </c>
      <c r="I450">
        <v>11.2</v>
      </c>
      <c r="K450">
        <f t="shared" ref="K450:K513" si="29">IF(H450&lt;0,1,IF(H450&gt;21,21,H450))</f>
        <v>9.1999999999999993</v>
      </c>
      <c r="L450">
        <f>VLOOKUP(B450,'[1]Speeches w text analysis'!$A:$G,COLUMN('[1]Speeches w text analysis'!C:C),0)</f>
        <v>41</v>
      </c>
      <c r="M450">
        <f>VLOOKUP($B450,'[1]Speeches w text analysis'!$A:$G,COLUMN('[1]Speeches w text analysis'!D:D),0)</f>
        <v>847</v>
      </c>
      <c r="N450">
        <f>VLOOKUP($B450,'[1]Speeches w text analysis'!$A:$G,COLUMN('[1]Speeches w text analysis'!E:E),0)</f>
        <v>372</v>
      </c>
      <c r="O450">
        <f>VLOOKUP($B450,'[1]Speeches w text analysis'!$A:$G,COLUMN('[1]Speeches w text analysis'!F:F),0)</f>
        <v>1905</v>
      </c>
      <c r="P450" s="3">
        <f t="shared" si="26"/>
        <v>20.658536585365855</v>
      </c>
      <c r="Q450" s="3">
        <f t="shared" si="27"/>
        <v>2.2491145218417947</v>
      </c>
      <c r="R450" t="str">
        <f>VLOOKUP($B450,'[1]Speeches w text analysis'!$A:$G,COLUMN('[1]Speeches w text analysis'!G:G),0)</f>
        <v>president:8, people:5, friends:5, constitution:4, americans:4, presidency:3, hope:3, family:3, views:3, right:3</v>
      </c>
    </row>
    <row r="451" spans="1:18" x14ac:dyDescent="0.15">
      <c r="A451">
        <v>166</v>
      </c>
      <c r="B451" t="s">
        <v>505</v>
      </c>
      <c r="C451" s="1">
        <v>27290</v>
      </c>
      <c r="D451" s="2">
        <v>1974</v>
      </c>
      <c r="E451" s="2">
        <f t="shared" si="28"/>
        <v>9</v>
      </c>
      <c r="F451" t="s">
        <v>504</v>
      </c>
      <c r="G451">
        <v>51.3</v>
      </c>
      <c r="H451">
        <v>11.1</v>
      </c>
      <c r="I451">
        <v>13</v>
      </c>
      <c r="K451">
        <f t="shared" si="29"/>
        <v>11.1</v>
      </c>
      <c r="L451">
        <f>VLOOKUP(B451,'[1]Speeches w text analysis'!$A:$G,COLUMN('[1]Speeches w text analysis'!C:C),0)</f>
        <v>104</v>
      </c>
      <c r="M451">
        <f>VLOOKUP($B451,'[1]Speeches w text analysis'!$A:$G,COLUMN('[1]Speeches w text analysis'!D:D),0)</f>
        <v>2074</v>
      </c>
      <c r="N451">
        <f>VLOOKUP($B451,'[1]Speeches w text analysis'!$A:$G,COLUMN('[1]Speeches w text analysis'!E:E),0)</f>
        <v>708</v>
      </c>
      <c r="O451">
        <f>VLOOKUP($B451,'[1]Speeches w text analysis'!$A:$G,COLUMN('[1]Speeches w text analysis'!F:F),0)</f>
        <v>5350</v>
      </c>
      <c r="P451" s="3">
        <f t="shared" ref="P451:P514" si="30">M451/L451</f>
        <v>19.942307692307693</v>
      </c>
      <c r="Q451" s="3">
        <f t="shared" ref="Q451:Q514" si="31">O451/M451</f>
        <v>2.5795564127290262</v>
      </c>
      <c r="R451" t="str">
        <f>VLOOKUP($B451,'[1]Speeches w text analysis'!$A:$G,COLUMN('[1]Speeches w text analysis'!G:G),0)</f>
        <v>nations:31, united:24, food:24, world:21, must:15, states:13, need:9, oil:8, peace:8, today:7</v>
      </c>
    </row>
    <row r="452" spans="1:18" x14ac:dyDescent="0.15">
      <c r="A452">
        <v>165</v>
      </c>
      <c r="B452" t="s">
        <v>506</v>
      </c>
      <c r="C452" s="1">
        <v>27288</v>
      </c>
      <c r="D452" s="2">
        <v>1974</v>
      </c>
      <c r="E452" s="2">
        <f t="shared" si="28"/>
        <v>9</v>
      </c>
      <c r="F452" t="s">
        <v>504</v>
      </c>
      <c r="G452">
        <v>34</v>
      </c>
      <c r="H452">
        <v>17.7</v>
      </c>
      <c r="I452">
        <v>19.3</v>
      </c>
      <c r="K452">
        <f t="shared" si="29"/>
        <v>17.7</v>
      </c>
      <c r="L452">
        <f>VLOOKUP(B452,'[1]Speeches w text analysis'!$A:$G,COLUMN('[1]Speeches w text analysis'!C:C),0)</f>
        <v>16</v>
      </c>
      <c r="M452">
        <f>VLOOKUP($B452,'[1]Speeches w text analysis'!$A:$G,COLUMN('[1]Speeches w text analysis'!D:D),0)</f>
        <v>591</v>
      </c>
      <c r="N452">
        <f>VLOOKUP($B452,'[1]Speeches w text analysis'!$A:$G,COLUMN('[1]Speeches w text analysis'!E:E),0)</f>
        <v>313</v>
      </c>
      <c r="O452">
        <f>VLOOKUP($B452,'[1]Speeches w text analysis'!$A:$G,COLUMN('[1]Speeches w text analysis'!F:F),0)</f>
        <v>1514</v>
      </c>
      <c r="P452" s="3">
        <f t="shared" si="30"/>
        <v>36.9375</v>
      </c>
      <c r="Q452" s="3">
        <f t="shared" si="31"/>
        <v>2.5617597292724197</v>
      </c>
      <c r="R452" t="str">
        <f>VLOOKUP($B452,'[1]Speeches w text analysis'!$A:$G,COLUMN('[1]Speeches w text analysis'!G:G),0)</f>
        <v>cases:4, military:4, executive:3, purpose:3, service:3, americans:3, convicted:3, program:3, order:3, whose:2</v>
      </c>
    </row>
    <row r="453" spans="1:18" x14ac:dyDescent="0.15">
      <c r="A453">
        <v>164</v>
      </c>
      <c r="B453" t="s">
        <v>507</v>
      </c>
      <c r="C453" s="1">
        <v>27280</v>
      </c>
      <c r="D453" s="2">
        <v>1974</v>
      </c>
      <c r="E453" s="2">
        <f t="shared" si="28"/>
        <v>9</v>
      </c>
      <c r="F453" t="s">
        <v>504</v>
      </c>
      <c r="G453">
        <v>60.7</v>
      </c>
      <c r="H453">
        <v>11.6</v>
      </c>
      <c r="I453">
        <v>13</v>
      </c>
      <c r="K453">
        <f t="shared" si="29"/>
        <v>11.6</v>
      </c>
      <c r="L453">
        <f>VLOOKUP(B453,'[1]Speeches w text analysis'!$A:$G,COLUMN('[1]Speeches w text analysis'!C:C),0)</f>
        <v>40</v>
      </c>
      <c r="M453">
        <f>VLOOKUP($B453,'[1]Speeches w text analysis'!$A:$G,COLUMN('[1]Speeches w text analysis'!D:D),0)</f>
        <v>1095</v>
      </c>
      <c r="N453">
        <f>VLOOKUP($B453,'[1]Speeches w text analysis'!$A:$G,COLUMN('[1]Speeches w text analysis'!E:E),0)</f>
        <v>446</v>
      </c>
      <c r="O453">
        <f>VLOOKUP($B453,'[1]Speeches w text analysis'!$A:$G,COLUMN('[1]Speeches w text analysis'!F:F),0)</f>
        <v>2416</v>
      </c>
      <c r="P453" s="3">
        <f t="shared" si="30"/>
        <v>27.375</v>
      </c>
      <c r="Q453" s="3">
        <f t="shared" si="31"/>
        <v>2.2063926940639269</v>
      </c>
      <c r="R453" t="str">
        <f>VLOOKUP($B453,'[1]Speeches w text analysis'!$A:$G,COLUMN('[1]Speeches w text analysis'!G:G),0)</f>
        <v>president:8, right:8, richard:7, states:7, united:7, nixon:7, conscience:6, would:6, god:5, former:4</v>
      </c>
    </row>
    <row r="454" spans="1:18" x14ac:dyDescent="0.15">
      <c r="A454">
        <v>167</v>
      </c>
      <c r="B454" t="s">
        <v>508</v>
      </c>
      <c r="C454" s="1">
        <v>27310</v>
      </c>
      <c r="D454" s="2">
        <v>1974</v>
      </c>
      <c r="E454" s="2">
        <f t="shared" si="28"/>
        <v>10</v>
      </c>
      <c r="F454" t="s">
        <v>504</v>
      </c>
      <c r="G454">
        <v>51.3</v>
      </c>
      <c r="H454">
        <v>11.1</v>
      </c>
      <c r="I454">
        <v>13</v>
      </c>
      <c r="K454">
        <f t="shared" si="29"/>
        <v>11.1</v>
      </c>
      <c r="L454">
        <f>VLOOKUP(B454,'[1]Speeches w text analysis'!$A:$G,COLUMN('[1]Speeches w text analysis'!C:C),0)</f>
        <v>215</v>
      </c>
      <c r="M454">
        <f>VLOOKUP($B454,'[1]Speeches w text analysis'!$A:$G,COLUMN('[1]Speeches w text analysis'!D:D),0)</f>
        <v>4283</v>
      </c>
      <c r="N454">
        <f>VLOOKUP($B454,'[1]Speeches w text analysis'!$A:$G,COLUMN('[1]Speeches w text analysis'!E:E),0)</f>
        <v>1326</v>
      </c>
      <c r="O454">
        <f>VLOOKUP($B454,'[1]Speeches w text analysis'!$A:$G,COLUMN('[1]Speeches w text analysis'!F:F),0)</f>
        <v>10456</v>
      </c>
      <c r="P454" s="3">
        <f t="shared" si="30"/>
        <v>19.920930232558138</v>
      </c>
      <c r="Q454" s="3">
        <f t="shared" si="31"/>
        <v>2.4412794770021011</v>
      </c>
      <c r="R454" t="str">
        <f>VLOOKUP($B454,'[1]Speeches w text analysis'!$A:$G,COLUMN('[1]Speeches w text analysis'!G:G),0)</f>
        <v>congress:24, inflation:19, must:14, food:14, energy:14, federal:14, ask:13, number:13, tax:13, government:13</v>
      </c>
    </row>
    <row r="455" spans="1:18" x14ac:dyDescent="0.15">
      <c r="A455">
        <v>168</v>
      </c>
      <c r="B455" t="s">
        <v>509</v>
      </c>
      <c r="C455" s="1">
        <v>27409</v>
      </c>
      <c r="D455" s="2">
        <v>1975</v>
      </c>
      <c r="E455" s="2">
        <f t="shared" si="28"/>
        <v>1</v>
      </c>
      <c r="F455" t="s">
        <v>504</v>
      </c>
      <c r="G455">
        <v>52.9</v>
      </c>
      <c r="H455">
        <v>10.4</v>
      </c>
      <c r="I455">
        <v>13</v>
      </c>
      <c r="K455">
        <f t="shared" si="29"/>
        <v>10.4</v>
      </c>
      <c r="L455">
        <f>VLOOKUP(B455,'[1]Speeches w text analysis'!$A:$G,COLUMN('[1]Speeches w text analysis'!C:C),0)</f>
        <v>224</v>
      </c>
      <c r="M455">
        <f>VLOOKUP($B455,'[1]Speeches w text analysis'!$A:$G,COLUMN('[1]Speeches w text analysis'!D:D),0)</f>
        <v>4111</v>
      </c>
      <c r="N455">
        <f>VLOOKUP($B455,'[1]Speeches w text analysis'!$A:$G,COLUMN('[1]Speeches w text analysis'!E:E),0)</f>
        <v>1243</v>
      </c>
      <c r="O455">
        <f>VLOOKUP($B455,'[1]Speeches w text analysis'!$A:$G,COLUMN('[1]Speeches w text analysis'!F:F),0)</f>
        <v>10291</v>
      </c>
      <c r="P455" s="3">
        <f t="shared" si="30"/>
        <v>18.352678571428573</v>
      </c>
      <c r="Q455" s="3">
        <f t="shared" si="31"/>
        <v>2.5032838725370956</v>
      </c>
      <c r="R455" t="str">
        <f>VLOOKUP($B455,'[1]Speeches w text analysis'!$A:$G,COLUMN('[1]Speeches w text analysis'!G:G),0)</f>
        <v>new:25, energy:25, world:25, congress:21, oil:19, must:17, tax:17, federal:17, years:15, program:13</v>
      </c>
    </row>
    <row r="456" spans="1:18" x14ac:dyDescent="0.15">
      <c r="A456">
        <v>170</v>
      </c>
      <c r="B456" t="s">
        <v>510</v>
      </c>
      <c r="C456" s="1">
        <v>27507</v>
      </c>
      <c r="D456" s="2">
        <v>1975</v>
      </c>
      <c r="E456" s="2">
        <f t="shared" si="28"/>
        <v>4</v>
      </c>
      <c r="F456" t="s">
        <v>504</v>
      </c>
      <c r="G456">
        <v>50.8</v>
      </c>
      <c r="H456">
        <v>11.2</v>
      </c>
      <c r="I456">
        <v>13</v>
      </c>
      <c r="K456">
        <f t="shared" si="29"/>
        <v>11.2</v>
      </c>
      <c r="L456">
        <f>VLOOKUP(B456,'[1]Speeches w text analysis'!$A:$G,COLUMN('[1]Speeches w text analysis'!C:C),0)</f>
        <v>116</v>
      </c>
      <c r="M456">
        <f>VLOOKUP($B456,'[1]Speeches w text analysis'!$A:$G,COLUMN('[1]Speeches w text analysis'!D:D),0)</f>
        <v>2363</v>
      </c>
      <c r="N456">
        <f>VLOOKUP($B456,'[1]Speeches w text analysis'!$A:$G,COLUMN('[1]Speeches w text analysis'!E:E),0)</f>
        <v>822</v>
      </c>
      <c r="O456">
        <f>VLOOKUP($B456,'[1]Speeches w text analysis'!$A:$G,COLUMN('[1]Speeches w text analysis'!F:F),0)</f>
        <v>5840</v>
      </c>
      <c r="P456" s="3">
        <f t="shared" si="30"/>
        <v>20.370689655172413</v>
      </c>
      <c r="Q456" s="3">
        <f t="shared" si="31"/>
        <v>2.4714346170122727</v>
      </c>
      <c r="R456" t="str">
        <f>VLOOKUP($B456,'[1]Speeches w text analysis'!$A:$G,COLUMN('[1]Speeches w text analysis'!G:G),0)</f>
        <v>new:17, future:16, america:13, great:11, agenda:11, tulane:9, university:9, americas:9, american:9, must:8</v>
      </c>
    </row>
    <row r="457" spans="1:18" x14ac:dyDescent="0.15">
      <c r="A457">
        <v>169</v>
      </c>
      <c r="B457" t="s">
        <v>511</v>
      </c>
      <c r="C457" s="1">
        <v>27494</v>
      </c>
      <c r="D457" s="2">
        <v>1975</v>
      </c>
      <c r="E457" s="2">
        <f t="shared" si="28"/>
        <v>4</v>
      </c>
      <c r="F457" t="s">
        <v>504</v>
      </c>
      <c r="G457">
        <v>50.2</v>
      </c>
      <c r="H457">
        <v>11.5</v>
      </c>
      <c r="I457">
        <v>14.6</v>
      </c>
      <c r="K457">
        <f t="shared" si="29"/>
        <v>11.5</v>
      </c>
      <c r="L457">
        <f>VLOOKUP(B457,'[1]Speeches w text analysis'!$A:$G,COLUMN('[1]Speeches w text analysis'!C:C),0)</f>
        <v>287</v>
      </c>
      <c r="M457">
        <f>VLOOKUP($B457,'[1]Speeches w text analysis'!$A:$G,COLUMN('[1]Speeches w text analysis'!D:D),0)</f>
        <v>6069</v>
      </c>
      <c r="N457">
        <f>VLOOKUP($B457,'[1]Speeches w text analysis'!$A:$G,COLUMN('[1]Speeches w text analysis'!E:E),0)</f>
        <v>1561</v>
      </c>
      <c r="O457">
        <f>VLOOKUP($B457,'[1]Speeches w text analysis'!$A:$G,COLUMN('[1]Speeches w text analysis'!F:F),0)</f>
        <v>15911</v>
      </c>
      <c r="P457" s="3">
        <f t="shared" si="30"/>
        <v>21.146341463414632</v>
      </c>
      <c r="Q457" s="3">
        <f t="shared" si="31"/>
        <v>2.6216839677047288</v>
      </c>
      <c r="R457" t="str">
        <f>VLOOKUP($B457,'[1]Speeches w text analysis'!$A:$G,COLUMN('[1]Speeches w text analysis'!G:G),0)</f>
        <v>united:38, congress:35, states:35, us:31, south:27, must:26, world:25, vietnam:23, time:20, american:20</v>
      </c>
    </row>
    <row r="458" spans="1:18" x14ac:dyDescent="0.15">
      <c r="A458">
        <v>171</v>
      </c>
      <c r="B458" t="s">
        <v>512</v>
      </c>
      <c r="C458" s="1">
        <v>27541</v>
      </c>
      <c r="D458" s="2">
        <v>1975</v>
      </c>
      <c r="E458" s="2">
        <f t="shared" si="28"/>
        <v>5</v>
      </c>
      <c r="F458" t="s">
        <v>504</v>
      </c>
      <c r="G458">
        <v>62.8</v>
      </c>
      <c r="H458">
        <v>8.6999999999999993</v>
      </c>
      <c r="I458">
        <v>11.2</v>
      </c>
      <c r="K458">
        <f t="shared" si="29"/>
        <v>8.6999999999999993</v>
      </c>
      <c r="L458">
        <f>VLOOKUP(B458,'[1]Speeches w text analysis'!$A:$G,COLUMN('[1]Speeches w text analysis'!C:C),0)</f>
        <v>82</v>
      </c>
      <c r="M458">
        <f>VLOOKUP($B458,'[1]Speeches w text analysis'!$A:$G,COLUMN('[1]Speeches w text analysis'!D:D),0)</f>
        <v>1356</v>
      </c>
      <c r="N458">
        <f>VLOOKUP($B458,'[1]Speeches w text analysis'!$A:$G,COLUMN('[1]Speeches w text analysis'!E:E),0)</f>
        <v>507</v>
      </c>
      <c r="O458">
        <f>VLOOKUP($B458,'[1]Speeches w text analysis'!$A:$G,COLUMN('[1]Speeches w text analysis'!F:F),0)</f>
        <v>3129</v>
      </c>
      <c r="P458" s="3">
        <f t="shared" si="30"/>
        <v>16.536585365853657</v>
      </c>
      <c r="Q458" s="3">
        <f t="shared" si="31"/>
        <v>2.3075221238938055</v>
      </c>
      <c r="R458" t="str">
        <f>VLOOKUP($B458,'[1]Speeches w text analysis'!$A:$G,COLUMN('[1]Speeches w text analysis'!G:G),0)</f>
        <v>energy:31, congress:28, oil:17, foreign:12, nothing:9, program:8, would:8, 1:8, production:7, still:6</v>
      </c>
    </row>
    <row r="459" spans="1:18" x14ac:dyDescent="0.15">
      <c r="A459">
        <v>172</v>
      </c>
      <c r="B459" t="s">
        <v>513</v>
      </c>
      <c r="C459" s="1">
        <v>27607</v>
      </c>
      <c r="D459" s="2">
        <v>1975</v>
      </c>
      <c r="E459" s="2">
        <f t="shared" si="28"/>
        <v>8</v>
      </c>
      <c r="F459" t="s">
        <v>504</v>
      </c>
      <c r="G459">
        <v>51.1</v>
      </c>
      <c r="H459">
        <v>11.1</v>
      </c>
      <c r="I459">
        <v>13</v>
      </c>
      <c r="K459">
        <f t="shared" si="29"/>
        <v>11.1</v>
      </c>
      <c r="L459">
        <f>VLOOKUP(B459,'[1]Speeches w text analysis'!$A:$G,COLUMN('[1]Speeches w text analysis'!C:C),0)</f>
        <v>138</v>
      </c>
      <c r="M459">
        <f>VLOOKUP($B459,'[1]Speeches w text analysis'!$A:$G,COLUMN('[1]Speeches w text analysis'!D:D),0)</f>
        <v>2770</v>
      </c>
      <c r="N459">
        <f>VLOOKUP($B459,'[1]Speeches w text analysis'!$A:$G,COLUMN('[1]Speeches w text analysis'!E:E),0)</f>
        <v>912</v>
      </c>
      <c r="O459">
        <f>VLOOKUP($B459,'[1]Speeches w text analysis'!$A:$G,COLUMN('[1]Speeches w text analysis'!F:F),0)</f>
        <v>6982</v>
      </c>
      <c r="P459" s="3">
        <f t="shared" si="30"/>
        <v>20.072463768115941</v>
      </c>
      <c r="Q459" s="3">
        <f t="shared" si="31"/>
        <v>2.5205776173285197</v>
      </c>
      <c r="R459" t="str">
        <f>VLOOKUP($B459,'[1]Speeches w text analysis'!$A:$G,COLUMN('[1]Speeches w text analysis'!G:G),0)</f>
        <v>europe:25, must:17, states:17, united:14, people:14, principles:11, conference:11, detente:11, peace:11, progress:10</v>
      </c>
    </row>
    <row r="460" spans="1:18" x14ac:dyDescent="0.15">
      <c r="A460">
        <v>173</v>
      </c>
      <c r="B460" t="s">
        <v>514</v>
      </c>
      <c r="C460" s="1">
        <v>27735</v>
      </c>
      <c r="D460" s="2">
        <v>1975</v>
      </c>
      <c r="E460" s="2">
        <f t="shared" si="28"/>
        <v>12</v>
      </c>
      <c r="F460" t="s">
        <v>504</v>
      </c>
      <c r="G460">
        <v>54.6</v>
      </c>
      <c r="H460">
        <v>9.8000000000000007</v>
      </c>
      <c r="I460">
        <v>13</v>
      </c>
      <c r="K460">
        <f t="shared" si="29"/>
        <v>9.8000000000000007</v>
      </c>
      <c r="L460">
        <f>VLOOKUP(B460,'[1]Speeches w text analysis'!$A:$G,COLUMN('[1]Speeches w text analysis'!C:C),0)</f>
        <v>132</v>
      </c>
      <c r="M460">
        <f>VLOOKUP($B460,'[1]Speeches w text analysis'!$A:$G,COLUMN('[1]Speeches w text analysis'!D:D),0)</f>
        <v>2223</v>
      </c>
      <c r="N460">
        <f>VLOOKUP($B460,'[1]Speeches w text analysis'!$A:$G,COLUMN('[1]Speeches w text analysis'!E:E),0)</f>
        <v>740</v>
      </c>
      <c r="O460">
        <f>VLOOKUP($B460,'[1]Speeches w text analysis'!$A:$G,COLUMN('[1]Speeches w text analysis'!F:F),0)</f>
        <v>5865</v>
      </c>
      <c r="P460" s="3">
        <f t="shared" si="30"/>
        <v>16.84090909090909</v>
      </c>
      <c r="Q460" s="3">
        <f t="shared" si="31"/>
        <v>2.6383265856950069</v>
      </c>
      <c r="R460" t="str">
        <f>VLOOKUP($B460,'[1]Speeches w text analysis'!$A:$G,COLUMN('[1]Speeches w text analysis'!G:G),0)</f>
        <v>pacific:24, new:18, asia:16, states:12, world:12, united:10, peoples:10, great:9, american:9, countries:9</v>
      </c>
    </row>
    <row r="461" spans="1:18" x14ac:dyDescent="0.15">
      <c r="A461">
        <v>174</v>
      </c>
      <c r="B461" t="s">
        <v>515</v>
      </c>
      <c r="C461" s="1">
        <v>27778</v>
      </c>
      <c r="D461" s="2">
        <v>1976</v>
      </c>
      <c r="E461" s="2">
        <f t="shared" si="28"/>
        <v>1</v>
      </c>
      <c r="F461" t="s">
        <v>504</v>
      </c>
      <c r="G461">
        <v>53.1</v>
      </c>
      <c r="H461">
        <v>10.3</v>
      </c>
      <c r="I461">
        <v>13</v>
      </c>
      <c r="K461">
        <f t="shared" si="29"/>
        <v>10.3</v>
      </c>
      <c r="L461">
        <f>VLOOKUP(B461,'[1]Speeches w text analysis'!$A:$G,COLUMN('[1]Speeches w text analysis'!C:C),0)</f>
        <v>275</v>
      </c>
      <c r="M461">
        <f>VLOOKUP($B461,'[1]Speeches w text analysis'!$A:$G,COLUMN('[1]Speeches w text analysis'!D:D),0)</f>
        <v>4962</v>
      </c>
      <c r="N461">
        <f>VLOOKUP($B461,'[1]Speeches w text analysis'!$A:$G,COLUMN('[1]Speeches w text analysis'!E:E),0)</f>
        <v>1407</v>
      </c>
      <c r="O461">
        <f>VLOOKUP($B461,'[1]Speeches w text analysis'!$A:$G,COLUMN('[1]Speeches w text analysis'!F:F),0)</f>
        <v>12150</v>
      </c>
      <c r="P461" s="3">
        <f t="shared" si="30"/>
        <v>18.043636363636363</v>
      </c>
      <c r="Q461" s="3">
        <f t="shared" si="31"/>
        <v>2.4486094316807741</v>
      </c>
      <c r="R461" t="str">
        <f>VLOOKUP($B461,'[1]Speeches w text analysis'!$A:$G,COLUMN('[1]Speeches w text analysis'!G:G),0)</f>
        <v>federal:34, year:26, must:24, america:19, government:19, americans:17, people:17, new:16, american:15, programs:15</v>
      </c>
    </row>
    <row r="462" spans="1:18" x14ac:dyDescent="0.15">
      <c r="A462">
        <v>83</v>
      </c>
      <c r="B462" t="s">
        <v>516</v>
      </c>
      <c r="C462" s="1">
        <v>27991</v>
      </c>
      <c r="D462" s="2">
        <v>1976</v>
      </c>
      <c r="E462" s="2">
        <f t="shared" si="28"/>
        <v>8</v>
      </c>
      <c r="F462" t="s">
        <v>427</v>
      </c>
      <c r="G462">
        <v>70.8</v>
      </c>
      <c r="H462">
        <v>9.8000000000000007</v>
      </c>
      <c r="I462">
        <v>11.2</v>
      </c>
      <c r="K462">
        <f t="shared" si="29"/>
        <v>9.8000000000000007</v>
      </c>
      <c r="L462">
        <f>VLOOKUP(B462,'[1]Speeches w text analysis'!$A:$G,COLUMN('[1]Speeches w text analysis'!C:C),0)</f>
        <v>32</v>
      </c>
      <c r="M462">
        <f>VLOOKUP($B462,'[1]Speeches w text analysis'!$A:$G,COLUMN('[1]Speeches w text analysis'!D:D),0)</f>
        <v>772</v>
      </c>
      <c r="N462">
        <f>VLOOKUP($B462,'[1]Speeches w text analysis'!$A:$G,COLUMN('[1]Speeches w text analysis'!E:E),0)</f>
        <v>314</v>
      </c>
      <c r="O462">
        <f>VLOOKUP($B462,'[1]Speeches w text analysis'!$A:$G,COLUMN('[1]Speeches w text analysis'!F:F),0)</f>
        <v>1618</v>
      </c>
      <c r="P462" s="3">
        <f t="shared" si="30"/>
        <v>24.125</v>
      </c>
      <c r="Q462" s="3">
        <f t="shared" si="31"/>
        <v>2.0958549222797926</v>
      </c>
      <c r="R462" t="str">
        <f>VLOOKUP($B462,'[1]Speeches w text analysis'!$A:$G,COLUMN('[1]Speeches w text analysis'!G:G),0)</f>
        <v>years:7, us:7, know:6, platform:5, world:5, hundred:5, mr:5, president:5, write:4, going:4</v>
      </c>
    </row>
    <row r="463" spans="1:18" x14ac:dyDescent="0.15">
      <c r="A463">
        <v>175</v>
      </c>
      <c r="B463" t="s">
        <v>517</v>
      </c>
      <c r="C463" s="1">
        <v>27991</v>
      </c>
      <c r="D463" s="2">
        <v>1976</v>
      </c>
      <c r="E463" s="2">
        <f t="shared" si="28"/>
        <v>8</v>
      </c>
      <c r="F463" t="s">
        <v>504</v>
      </c>
      <c r="G463">
        <v>63.1</v>
      </c>
      <c r="H463">
        <v>8.6</v>
      </c>
      <c r="I463">
        <v>11.2</v>
      </c>
      <c r="K463">
        <f t="shared" si="29"/>
        <v>8.6</v>
      </c>
      <c r="L463">
        <f>VLOOKUP(B463,'[1]Speeches w text analysis'!$A:$G,COLUMN('[1]Speeches w text analysis'!C:C),0)</f>
        <v>177</v>
      </c>
      <c r="M463">
        <f>VLOOKUP($B463,'[1]Speeches w text analysis'!$A:$G,COLUMN('[1]Speeches w text analysis'!D:D),0)</f>
        <v>2887</v>
      </c>
      <c r="N463">
        <f>VLOOKUP($B463,'[1]Speeches w text analysis'!$A:$G,COLUMN('[1]Speeches w text analysis'!E:E),0)</f>
        <v>967</v>
      </c>
      <c r="O463">
        <f>VLOOKUP($B463,'[1]Speeches w text analysis'!$A:$G,COLUMN('[1]Speeches w text analysis'!F:F),0)</f>
        <v>6759</v>
      </c>
      <c r="P463" s="3">
        <f t="shared" si="30"/>
        <v>16.310734463276837</v>
      </c>
      <c r="Q463" s="3">
        <f t="shared" si="31"/>
        <v>2.3411846207135434</v>
      </c>
      <c r="R463" t="str">
        <f>VLOOKUP($B463,'[1]Speeches w text analysis'!$A:$G,COLUMN('[1]Speeches w text analysis'!G:G),0)</f>
        <v>people:19, americans:16, american:15, record:13, years:12, america:12, president:11, peace:11, since:9, see:9</v>
      </c>
    </row>
    <row r="464" spans="1:18" x14ac:dyDescent="0.15">
      <c r="A464">
        <v>141</v>
      </c>
      <c r="B464" t="s">
        <v>518</v>
      </c>
      <c r="C464" s="1">
        <v>28026</v>
      </c>
      <c r="D464" s="2">
        <v>1976</v>
      </c>
      <c r="E464" s="2">
        <f t="shared" si="28"/>
        <v>9</v>
      </c>
      <c r="F464" t="s">
        <v>519</v>
      </c>
      <c r="G464">
        <v>66.599999999999994</v>
      </c>
      <c r="H464">
        <v>9.3000000000000007</v>
      </c>
      <c r="I464">
        <v>13</v>
      </c>
      <c r="K464">
        <f t="shared" si="29"/>
        <v>9.3000000000000007</v>
      </c>
      <c r="L464">
        <f>VLOOKUP(B464,'[1]Speeches w text analysis'!$A:$G,COLUMN('[1]Speeches w text analysis'!C:C),0)</f>
        <v>603</v>
      </c>
      <c r="M464">
        <f>VLOOKUP($B464,'[1]Speeches w text analysis'!$A:$G,COLUMN('[1]Speeches w text analysis'!D:D),0)</f>
        <v>11265</v>
      </c>
      <c r="N464">
        <f>VLOOKUP($B464,'[1]Speeches w text analysis'!$A:$G,COLUMN('[1]Speeches w text analysis'!E:E),0)</f>
        <v>1808</v>
      </c>
      <c r="O464">
        <f>VLOOKUP($B464,'[1]Speeches w text analysis'!$A:$G,COLUMN('[1]Speeches w text analysis'!F:F),0)</f>
        <v>25483</v>
      </c>
      <c r="P464" s="3">
        <f t="shared" si="30"/>
        <v>18.681592039800996</v>
      </c>
      <c r="Q464" s="3">
        <f t="shared" si="31"/>
        <v>2.2621393697292498</v>
      </c>
      <c r="R464" t="str">
        <f>VLOOKUP($B464,'[1]Speeches w text analysis'!$A:$G,COLUMN('[1]Speeches w text analysis'!G:G),0)</f>
        <v>mr:88, would:84, president:80, tax:66, people:63, carter:55, congress:53, billion:51, governor:47, think:42</v>
      </c>
    </row>
    <row r="465" spans="1:18" x14ac:dyDescent="0.15">
      <c r="A465">
        <v>143</v>
      </c>
      <c r="B465" t="s">
        <v>520</v>
      </c>
      <c r="C465" s="1">
        <v>28055</v>
      </c>
      <c r="D465" s="2">
        <v>1976</v>
      </c>
      <c r="E465" s="2">
        <f t="shared" si="28"/>
        <v>10</v>
      </c>
      <c r="F465" t="s">
        <v>519</v>
      </c>
      <c r="G465">
        <v>57.9</v>
      </c>
      <c r="H465">
        <v>10.6</v>
      </c>
      <c r="I465">
        <v>13</v>
      </c>
      <c r="K465">
        <f t="shared" si="29"/>
        <v>10.6</v>
      </c>
      <c r="L465">
        <f>VLOOKUP(B465,'[1]Speeches w text analysis'!$A:$G,COLUMN('[1]Speeches w text analysis'!C:C),0)</f>
        <v>597</v>
      </c>
      <c r="M465">
        <f>VLOOKUP($B465,'[1]Speeches w text analysis'!$A:$G,COLUMN('[1]Speeches w text analysis'!D:D),0)</f>
        <v>11157</v>
      </c>
      <c r="N465">
        <f>VLOOKUP($B465,'[1]Speeches w text analysis'!$A:$G,COLUMN('[1]Speeches w text analysis'!E:E),0)</f>
        <v>2075</v>
      </c>
      <c r="O465">
        <f>VLOOKUP($B465,'[1]Speeches w text analysis'!$A:$G,COLUMN('[1]Speeches w text analysis'!F:F),0)</f>
        <v>25383</v>
      </c>
      <c r="P465" s="3">
        <f t="shared" si="30"/>
        <v>18.688442211055275</v>
      </c>
      <c r="Q465" s="3">
        <f t="shared" si="31"/>
        <v>2.2750739446087658</v>
      </c>
      <c r="R465" t="str">
        <f>VLOOKUP($B465,'[1]Speeches w text analysis'!$A:$G,COLUMN('[1]Speeches w text analysis'!G:G),0)</f>
        <v>president:97, mr:93, think:90, would:82, people:77, ford:43, carter:43, one:34, governor:34, dont:32</v>
      </c>
    </row>
    <row r="466" spans="1:18" x14ac:dyDescent="0.15">
      <c r="A466">
        <v>142</v>
      </c>
      <c r="B466" t="s">
        <v>521</v>
      </c>
      <c r="C466" s="1">
        <v>28039</v>
      </c>
      <c r="D466" s="2">
        <v>1976</v>
      </c>
      <c r="E466" s="2">
        <f t="shared" si="28"/>
        <v>10</v>
      </c>
      <c r="F466" t="s">
        <v>519</v>
      </c>
      <c r="G466">
        <v>59.7</v>
      </c>
      <c r="H466">
        <v>9.9</v>
      </c>
      <c r="I466">
        <v>13</v>
      </c>
      <c r="K466">
        <f t="shared" si="29"/>
        <v>9.9</v>
      </c>
      <c r="L466">
        <f>VLOOKUP(B466,'[1]Speeches w text analysis'!$A:$G,COLUMN('[1]Speeches w text analysis'!C:C),0)</f>
        <v>608</v>
      </c>
      <c r="M466">
        <f>VLOOKUP($B466,'[1]Speeches w text analysis'!$A:$G,COLUMN('[1]Speeches w text analysis'!D:D),0)</f>
        <v>11162</v>
      </c>
      <c r="N466">
        <f>VLOOKUP($B466,'[1]Speeches w text analysis'!$A:$G,COLUMN('[1]Speeches w text analysis'!E:E),0)</f>
        <v>1896</v>
      </c>
      <c r="O466">
        <f>VLOOKUP($B466,'[1]Speeches w text analysis'!$A:$G,COLUMN('[1]Speeches w text analysis'!F:F),0)</f>
        <v>26534</v>
      </c>
      <c r="P466" s="3">
        <f t="shared" si="30"/>
        <v>18.358552631578949</v>
      </c>
      <c r="Q466" s="3">
        <f t="shared" si="31"/>
        <v>2.377172549722272</v>
      </c>
      <c r="R466" t="str">
        <f>VLOOKUP($B466,'[1]Speeches w text analysis'!$A:$G,COLUMN('[1]Speeches w text analysis'!G:G),0)</f>
        <v>mr:117, president:73, ford:63, united:60, would:59, states:56, carter:48, soviet:41, country:38, people:38</v>
      </c>
    </row>
    <row r="467" spans="1:18" x14ac:dyDescent="0.15">
      <c r="A467">
        <v>144</v>
      </c>
      <c r="B467" t="s">
        <v>522</v>
      </c>
      <c r="C467" s="1">
        <v>28145</v>
      </c>
      <c r="D467" s="2">
        <v>1977</v>
      </c>
      <c r="E467" s="2">
        <f t="shared" si="28"/>
        <v>1</v>
      </c>
      <c r="F467" t="s">
        <v>519</v>
      </c>
      <c r="G467">
        <v>56.2</v>
      </c>
      <c r="H467">
        <v>11.2</v>
      </c>
      <c r="I467">
        <v>13</v>
      </c>
      <c r="K467">
        <f t="shared" si="29"/>
        <v>11.2</v>
      </c>
      <c r="L467">
        <f>VLOOKUP(B467,'[1]Speeches w text analysis'!$A:$G,COLUMN('[1]Speeches w text analysis'!C:C),0)</f>
        <v>52</v>
      </c>
      <c r="M467">
        <f>VLOOKUP($B467,'[1]Speeches w text analysis'!$A:$G,COLUMN('[1]Speeches w text analysis'!D:D),0)</f>
        <v>1219</v>
      </c>
      <c r="N467">
        <f>VLOOKUP($B467,'[1]Speeches w text analysis'!$A:$G,COLUMN('[1]Speeches w text analysis'!E:E),0)</f>
        <v>491</v>
      </c>
      <c r="O467">
        <f>VLOOKUP($B467,'[1]Speeches w text analysis'!$A:$G,COLUMN('[1]Speeches w text analysis'!F:F),0)</f>
        <v>2783</v>
      </c>
      <c r="P467" s="3">
        <f t="shared" si="30"/>
        <v>23.442307692307693</v>
      </c>
      <c r="Q467" s="3">
        <f t="shared" si="31"/>
        <v>2.2830188679245285</v>
      </c>
      <c r="R467" t="str">
        <f>VLOOKUP($B467,'[1]Speeches w text analysis'!$A:$G,COLUMN('[1]Speeches w text analysis'!G:G),0)</f>
        <v>nation:10, new:9, must:8, us:8, strength:7, together:7, spirit:6, people:6, human:5, world:5</v>
      </c>
    </row>
    <row r="468" spans="1:18" x14ac:dyDescent="0.15">
      <c r="A468">
        <v>176</v>
      </c>
      <c r="B468" t="s">
        <v>523</v>
      </c>
      <c r="C468" s="1">
        <v>28137</v>
      </c>
      <c r="D468" s="2">
        <v>1977</v>
      </c>
      <c r="E468" s="2">
        <f t="shared" si="28"/>
        <v>1</v>
      </c>
      <c r="F468" t="s">
        <v>504</v>
      </c>
      <c r="G468">
        <v>49.1</v>
      </c>
      <c r="H468">
        <v>11.9</v>
      </c>
      <c r="I468">
        <v>14.6</v>
      </c>
      <c r="K468">
        <f t="shared" si="29"/>
        <v>11.9</v>
      </c>
      <c r="L468">
        <f>VLOOKUP(B468,'[1]Speeches w text analysis'!$A:$G,COLUMN('[1]Speeches w text analysis'!C:C),0)</f>
        <v>216</v>
      </c>
      <c r="M468">
        <f>VLOOKUP($B468,'[1]Speeches w text analysis'!$A:$G,COLUMN('[1]Speeches w text analysis'!D:D),0)</f>
        <v>4711</v>
      </c>
      <c r="N468">
        <f>VLOOKUP($B468,'[1]Speeches w text analysis'!$A:$G,COLUMN('[1]Speeches w text analysis'!E:E),0)</f>
        <v>1404</v>
      </c>
      <c r="O468">
        <f>VLOOKUP($B468,'[1]Speeches w text analysis'!$A:$G,COLUMN('[1]Speeches w text analysis'!F:F),0)</f>
        <v>11972</v>
      </c>
      <c r="P468" s="3">
        <f t="shared" si="30"/>
        <v>21.810185185185187</v>
      </c>
      <c r="Q468" s="3">
        <f t="shared" si="31"/>
        <v>2.541286351093186</v>
      </c>
      <c r="R468" t="str">
        <f>VLOOKUP($B468,'[1]Speeches w text analysis'!$A:$G,COLUMN('[1]Speeches w text analysis'!G:G),0)</f>
        <v>president:22, congress:21, energy:20, new:19, people:18, years:16, union:16, government:16, peace:16, must:14</v>
      </c>
    </row>
    <row r="469" spans="1:18" x14ac:dyDescent="0.15">
      <c r="A469">
        <v>145</v>
      </c>
      <c r="B469" t="s">
        <v>524</v>
      </c>
      <c r="C469" s="1">
        <v>28158</v>
      </c>
      <c r="D469" s="2">
        <v>1977</v>
      </c>
      <c r="E469" s="2">
        <f t="shared" si="28"/>
        <v>2</v>
      </c>
      <c r="F469" t="s">
        <v>519</v>
      </c>
      <c r="G469">
        <v>59.6</v>
      </c>
      <c r="H469">
        <v>9.9</v>
      </c>
      <c r="I469">
        <v>13</v>
      </c>
      <c r="K469">
        <f t="shared" si="29"/>
        <v>9.9</v>
      </c>
      <c r="L469">
        <f>VLOOKUP(B469,'[1]Speeches w text analysis'!$A:$G,COLUMN('[1]Speeches w text analysis'!C:C),0)</f>
        <v>175</v>
      </c>
      <c r="M469">
        <f>VLOOKUP($B469,'[1]Speeches w text analysis'!$A:$G,COLUMN('[1]Speeches w text analysis'!D:D),0)</f>
        <v>3482</v>
      </c>
      <c r="N469">
        <f>VLOOKUP($B469,'[1]Speeches w text analysis'!$A:$G,COLUMN('[1]Speeches w text analysis'!E:E),0)</f>
        <v>1003</v>
      </c>
      <c r="O469">
        <f>VLOOKUP($B469,'[1]Speeches w text analysis'!$A:$G,COLUMN('[1]Speeches w text analysis'!F:F),0)</f>
        <v>8325</v>
      </c>
      <c r="P469" s="3">
        <f t="shared" si="30"/>
        <v>19.897142857142857</v>
      </c>
      <c r="Q469" s="3">
        <f t="shared" si="31"/>
        <v>2.390867317633544</v>
      </c>
      <c r="R469" t="str">
        <f>VLOOKUP($B469,'[1]Speeches w text analysis'!$A:$G,COLUMN('[1]Speeches w text analysis'!G:G),0)</f>
        <v>energy:22, many:22, government:20, congress:19, work:17, also:16, help:15, people:14, must:13, tax:12</v>
      </c>
    </row>
    <row r="470" spans="1:18" x14ac:dyDescent="0.15">
      <c r="A470">
        <v>146</v>
      </c>
      <c r="B470" t="s">
        <v>525</v>
      </c>
      <c r="C470" s="1">
        <v>28193</v>
      </c>
      <c r="D470" s="2">
        <v>1977</v>
      </c>
      <c r="E470" s="2">
        <f t="shared" si="28"/>
        <v>3</v>
      </c>
      <c r="F470" t="s">
        <v>519</v>
      </c>
      <c r="G470">
        <v>59.8</v>
      </c>
      <c r="H470">
        <v>9.8000000000000007</v>
      </c>
      <c r="I470">
        <v>13</v>
      </c>
      <c r="K470">
        <f t="shared" si="29"/>
        <v>9.8000000000000007</v>
      </c>
      <c r="L470">
        <f>VLOOKUP(B470,'[1]Speeches w text analysis'!$A:$G,COLUMN('[1]Speeches w text analysis'!C:C),0)</f>
        <v>278</v>
      </c>
      <c r="M470">
        <f>VLOOKUP($B470,'[1]Speeches w text analysis'!$A:$G,COLUMN('[1]Speeches w text analysis'!D:D),0)</f>
        <v>4862</v>
      </c>
      <c r="N470">
        <f>VLOOKUP($B470,'[1]Speeches w text analysis'!$A:$G,COLUMN('[1]Speeches w text analysis'!E:E),0)</f>
        <v>1172</v>
      </c>
      <c r="O470">
        <f>VLOOKUP($B470,'[1]Speeches w text analysis'!$A:$G,COLUMN('[1]Speeches w text analysis'!F:F),0)</f>
        <v>11539</v>
      </c>
      <c r="P470" s="3">
        <f t="shared" si="30"/>
        <v>17.489208633093526</v>
      </c>
      <c r="Q470" s="3">
        <f t="shared" si="31"/>
        <v>2.3733031674208145</v>
      </c>
      <c r="R470" t="str">
        <f>VLOOKUP($B470,'[1]Speeches w text analysis'!$A:$G,COLUMN('[1]Speeches w text analysis'!G:G),0)</f>
        <v>president:51, would:40, mr:34, think:33, q:26, well:21, might:20, dont:16, borders:15, may:14</v>
      </c>
    </row>
    <row r="471" spans="1:18" x14ac:dyDescent="0.15">
      <c r="A471">
        <v>147</v>
      </c>
      <c r="B471" t="s">
        <v>526</v>
      </c>
      <c r="C471" s="1">
        <v>28233</v>
      </c>
      <c r="D471" s="2">
        <v>1977</v>
      </c>
      <c r="E471" s="2">
        <f t="shared" si="28"/>
        <v>4</v>
      </c>
      <c r="F471" t="s">
        <v>519</v>
      </c>
      <c r="G471">
        <v>71.8</v>
      </c>
      <c r="H471">
        <v>7.3</v>
      </c>
      <c r="I471">
        <v>11.2</v>
      </c>
      <c r="K471">
        <f t="shared" si="29"/>
        <v>7.3</v>
      </c>
      <c r="L471">
        <f>VLOOKUP(B471,'[1]Speeches w text analysis'!$A:$G,COLUMN('[1]Speeches w text analysis'!C:C),0)</f>
        <v>160</v>
      </c>
      <c r="M471">
        <f>VLOOKUP($B471,'[1]Speeches w text analysis'!$A:$G,COLUMN('[1]Speeches w text analysis'!D:D),0)</f>
        <v>2629</v>
      </c>
      <c r="N471">
        <f>VLOOKUP($B471,'[1]Speeches w text analysis'!$A:$G,COLUMN('[1]Speeches w text analysis'!E:E),0)</f>
        <v>779</v>
      </c>
      <c r="O471">
        <f>VLOOKUP($B471,'[1]Speeches w text analysis'!$A:$G,COLUMN('[1]Speeches w text analysis'!F:F),0)</f>
        <v>5932</v>
      </c>
      <c r="P471" s="3">
        <f t="shared" si="30"/>
        <v>16.431249999999999</v>
      </c>
      <c r="Q471" s="3">
        <f t="shared" si="31"/>
        <v>2.2563712438189425</v>
      </c>
      <c r="R471" t="str">
        <f>VLOOKUP($B471,'[1]Speeches w text analysis'!$A:$G,COLUMN('[1]Speeches w text analysis'!G:G),0)</f>
        <v>energy:33, oil:29, every:15, must:14, years:12, world:12, percent:12, year:11, principle:10, use:10</v>
      </c>
    </row>
    <row r="472" spans="1:18" x14ac:dyDescent="0.15">
      <c r="A472">
        <v>148</v>
      </c>
      <c r="B472" t="s">
        <v>527</v>
      </c>
      <c r="C472" s="1">
        <v>28267</v>
      </c>
      <c r="D472" s="2">
        <v>1977</v>
      </c>
      <c r="E472" s="2">
        <f t="shared" si="28"/>
        <v>5</v>
      </c>
      <c r="F472" t="s">
        <v>519</v>
      </c>
      <c r="G472">
        <v>59.7</v>
      </c>
      <c r="H472">
        <v>9.9</v>
      </c>
      <c r="I472">
        <v>13</v>
      </c>
      <c r="K472">
        <f t="shared" si="29"/>
        <v>9.9</v>
      </c>
      <c r="L472">
        <f>VLOOKUP(B472,'[1]Speeches w text analysis'!$A:$G,COLUMN('[1]Speeches w text analysis'!C:C),0)</f>
        <v>161</v>
      </c>
      <c r="M472">
        <f>VLOOKUP($B472,'[1]Speeches w text analysis'!$A:$G,COLUMN('[1]Speeches w text analysis'!D:D),0)</f>
        <v>3184</v>
      </c>
      <c r="N472">
        <f>VLOOKUP($B472,'[1]Speeches w text analysis'!$A:$G,COLUMN('[1]Speeches w text analysis'!E:E),0)</f>
        <v>1026</v>
      </c>
      <c r="O472">
        <f>VLOOKUP($B472,'[1]Speeches w text analysis'!$A:$G,COLUMN('[1]Speeches w text analysis'!F:F),0)</f>
        <v>7668</v>
      </c>
      <c r="P472" s="3">
        <f t="shared" si="30"/>
        <v>19.77639751552795</v>
      </c>
      <c r="Q472" s="3">
        <f t="shared" si="31"/>
        <v>2.408291457286432</v>
      </c>
      <c r="R472" t="str">
        <f>VLOOKUP($B472,'[1]Speeches w text analysis'!$A:$G,COLUMN('[1]Speeches w text analysis'!G:G),0)</f>
        <v>policy:24, world:22, us:14, nations:13, human:13, new:12, must:12, countries:12, global:9, rights:9</v>
      </c>
    </row>
    <row r="473" spans="1:18" x14ac:dyDescent="0.15">
      <c r="A473">
        <v>149</v>
      </c>
      <c r="B473" t="s">
        <v>528</v>
      </c>
      <c r="C473" s="1">
        <v>28375</v>
      </c>
      <c r="D473" s="2">
        <v>1977</v>
      </c>
      <c r="E473" s="2">
        <f t="shared" si="28"/>
        <v>9</v>
      </c>
      <c r="F473" t="s">
        <v>519</v>
      </c>
      <c r="G473">
        <v>58.7</v>
      </c>
      <c r="H473">
        <v>10.3</v>
      </c>
      <c r="I473">
        <v>13</v>
      </c>
      <c r="K473">
        <f t="shared" si="29"/>
        <v>10.3</v>
      </c>
      <c r="L473">
        <f>VLOOKUP(B473,'[1]Speeches w text analysis'!$A:$G,COLUMN('[1]Speeches w text analysis'!C:C),0)</f>
        <v>32</v>
      </c>
      <c r="M473">
        <f>VLOOKUP($B473,'[1]Speeches w text analysis'!$A:$G,COLUMN('[1]Speeches w text analysis'!D:D),0)</f>
        <v>691</v>
      </c>
      <c r="N473">
        <f>VLOOKUP($B473,'[1]Speeches w text analysis'!$A:$G,COLUMN('[1]Speeches w text analysis'!E:E),0)</f>
        <v>269</v>
      </c>
      <c r="O473">
        <f>VLOOKUP($B473,'[1]Speeches w text analysis'!$A:$G,COLUMN('[1]Speeches w text analysis'!F:F),0)</f>
        <v>1715</v>
      </c>
      <c r="P473" s="3">
        <f t="shared" si="30"/>
        <v>21.59375</v>
      </c>
      <c r="Q473" s="3">
        <f t="shared" si="31"/>
        <v>2.4819102749638207</v>
      </c>
      <c r="R473" t="str">
        <f>VLOOKUP($B473,'[1]Speeches w text analysis'!$A:$G,COLUMN('[1]Speeches w text analysis'!G:G),0)</f>
        <v>nations:9, panama:7, canal:7, states:7, future:6, united:6, state:5, us:5, important:5, treaties:4</v>
      </c>
    </row>
    <row r="474" spans="1:18" x14ac:dyDescent="0.15">
      <c r="A474">
        <v>150</v>
      </c>
      <c r="B474" t="s">
        <v>529</v>
      </c>
      <c r="C474" s="1">
        <v>28437</v>
      </c>
      <c r="D474" s="2">
        <v>1977</v>
      </c>
      <c r="E474" s="2">
        <f t="shared" si="28"/>
        <v>11</v>
      </c>
      <c r="F474" t="s">
        <v>519</v>
      </c>
      <c r="G474">
        <v>59</v>
      </c>
      <c r="H474">
        <v>10.1</v>
      </c>
      <c r="I474">
        <v>13</v>
      </c>
      <c r="K474">
        <f t="shared" si="29"/>
        <v>10.1</v>
      </c>
      <c r="L474">
        <f>VLOOKUP(B474,'[1]Speeches w text analysis'!$A:$G,COLUMN('[1]Speeches w text analysis'!C:C),0)</f>
        <v>121</v>
      </c>
      <c r="M474">
        <f>VLOOKUP($B474,'[1]Speeches w text analysis'!$A:$G,COLUMN('[1]Speeches w text analysis'!D:D),0)</f>
        <v>2455</v>
      </c>
      <c r="N474">
        <f>VLOOKUP($B474,'[1]Speeches w text analysis'!$A:$G,COLUMN('[1]Speeches w text analysis'!E:E),0)</f>
        <v>742</v>
      </c>
      <c r="O474">
        <f>VLOOKUP($B474,'[1]Speeches w text analysis'!$A:$G,COLUMN('[1]Speeches w text analysis'!F:F),0)</f>
        <v>5825</v>
      </c>
      <c r="P474" s="3">
        <f t="shared" si="30"/>
        <v>20.289256198347108</v>
      </c>
      <c r="Q474" s="3">
        <f t="shared" si="31"/>
        <v>2.3727087576374744</v>
      </c>
      <c r="R474" t="str">
        <f>VLOOKUP($B474,'[1]Speeches w text analysis'!$A:$G,COLUMN('[1]Speeches w text analysis'!G:G),0)</f>
        <v>energy:40, oil:31, congress:13, new:11, gas:11, us:11, plan:10, years:10, foreign:10, prices:10</v>
      </c>
    </row>
    <row r="475" spans="1:18" x14ac:dyDescent="0.15">
      <c r="A475">
        <v>151</v>
      </c>
      <c r="B475" t="s">
        <v>530</v>
      </c>
      <c r="C475" s="1">
        <v>28509</v>
      </c>
      <c r="D475" s="2">
        <v>1978</v>
      </c>
      <c r="E475" s="2">
        <f t="shared" si="28"/>
        <v>1</v>
      </c>
      <c r="F475" t="s">
        <v>519</v>
      </c>
      <c r="G475">
        <v>61.5</v>
      </c>
      <c r="H475">
        <v>9.1999999999999993</v>
      </c>
      <c r="I475">
        <v>11.2</v>
      </c>
      <c r="K475">
        <f t="shared" si="29"/>
        <v>9.1999999999999993</v>
      </c>
      <c r="L475">
        <f>VLOOKUP(B475,'[1]Speeches w text analysis'!$A:$G,COLUMN('[1]Speeches w text analysis'!C:C),0)</f>
        <v>252</v>
      </c>
      <c r="M475">
        <f>VLOOKUP($B475,'[1]Speeches w text analysis'!$A:$G,COLUMN('[1]Speeches w text analysis'!D:D),0)</f>
        <v>4569</v>
      </c>
      <c r="N475">
        <f>VLOOKUP($B475,'[1]Speeches w text analysis'!$A:$G,COLUMN('[1]Speeches w text analysis'!E:E),0)</f>
        <v>1253</v>
      </c>
      <c r="O475">
        <f>VLOOKUP($B475,'[1]Speeches w text analysis'!$A:$G,COLUMN('[1]Speeches w text analysis'!F:F),0)</f>
        <v>11018</v>
      </c>
      <c r="P475" s="3">
        <f t="shared" si="30"/>
        <v>18.13095238095238</v>
      </c>
      <c r="Q475" s="3">
        <f t="shared" si="31"/>
        <v>2.4114685926898667</v>
      </c>
      <c r="R475" t="str">
        <f>VLOOKUP($B475,'[1]Speeches w text analysis'!$A:$G,COLUMN('[1]Speeches w text analysis'!G:G),0)</f>
        <v>must:31, people:24, government:22, world:21, us:18, american:17, year:16, inflation:16, also:15, economic:14</v>
      </c>
    </row>
    <row r="476" spans="1:18" x14ac:dyDescent="0.15">
      <c r="A476">
        <v>152</v>
      </c>
      <c r="B476" t="s">
        <v>531</v>
      </c>
      <c r="C476" s="1">
        <v>28750</v>
      </c>
      <c r="D476" s="2">
        <v>1978</v>
      </c>
      <c r="E476" s="2">
        <f t="shared" si="28"/>
        <v>9</v>
      </c>
      <c r="F476" t="s">
        <v>519</v>
      </c>
      <c r="G476">
        <v>58.3</v>
      </c>
      <c r="H476">
        <v>10.4</v>
      </c>
      <c r="I476">
        <v>13</v>
      </c>
      <c r="K476">
        <f t="shared" si="29"/>
        <v>10.4</v>
      </c>
      <c r="L476">
        <f>VLOOKUP(B476,'[1]Speeches w text analysis'!$A:$G,COLUMN('[1]Speeches w text analysis'!C:C),0)</f>
        <v>35</v>
      </c>
      <c r="M476">
        <f>VLOOKUP($B476,'[1]Speeches w text analysis'!$A:$G,COLUMN('[1]Speeches w text analysis'!D:D),0)</f>
        <v>746</v>
      </c>
      <c r="N476">
        <f>VLOOKUP($B476,'[1]Speeches w text analysis'!$A:$G,COLUMN('[1]Speeches w text analysis'!E:E),0)</f>
        <v>327</v>
      </c>
      <c r="O476">
        <f>VLOOKUP($B476,'[1]Speeches w text analysis'!$A:$G,COLUMN('[1]Speeches w text analysis'!F:F),0)</f>
        <v>1810</v>
      </c>
      <c r="P476" s="3">
        <f t="shared" si="30"/>
        <v>21.314285714285713</v>
      </c>
      <c r="Q476" s="3">
        <f t="shared" si="31"/>
        <v>2.4262734584450403</v>
      </c>
      <c r="R476" t="str">
        <f>VLOOKUP($B476,'[1]Speeches w text analysis'!$A:$G,COLUMN('[1]Speeches w text analysis'!G:G),0)</f>
        <v>peace:11, two:6, israeli:5, negotiations:5, framework:4, leaders:4, david:4, would:4, israel:4, camp:4</v>
      </c>
    </row>
    <row r="477" spans="1:18" x14ac:dyDescent="0.15">
      <c r="A477">
        <v>153</v>
      </c>
      <c r="B477" t="s">
        <v>532</v>
      </c>
      <c r="C477" s="1">
        <v>28787</v>
      </c>
      <c r="D477" s="2">
        <v>1978</v>
      </c>
      <c r="E477" s="2">
        <f t="shared" si="28"/>
        <v>10</v>
      </c>
      <c r="F477" t="s">
        <v>519</v>
      </c>
      <c r="G477">
        <v>62.7</v>
      </c>
      <c r="H477">
        <v>8.6999999999999993</v>
      </c>
      <c r="I477">
        <v>11.2</v>
      </c>
      <c r="K477">
        <f t="shared" si="29"/>
        <v>8.6999999999999993</v>
      </c>
      <c r="L477">
        <f>VLOOKUP(B477,'[1]Speeches w text analysis'!$A:$G,COLUMN('[1]Speeches w text analysis'!C:C),0)</f>
        <v>192</v>
      </c>
      <c r="M477">
        <f>VLOOKUP($B477,'[1]Speeches w text analysis'!$A:$G,COLUMN('[1]Speeches w text analysis'!D:D),0)</f>
        <v>3241</v>
      </c>
      <c r="N477">
        <f>VLOOKUP($B477,'[1]Speeches w text analysis'!$A:$G,COLUMN('[1]Speeches w text analysis'!E:E),0)</f>
        <v>917</v>
      </c>
      <c r="O477">
        <f>VLOOKUP($B477,'[1]Speeches w text analysis'!$A:$G,COLUMN('[1]Speeches w text analysis'!F:F),0)</f>
        <v>7769</v>
      </c>
      <c r="P477" s="3">
        <f t="shared" si="30"/>
        <v>16.880208333333332</v>
      </c>
      <c r="Q477" s="3">
        <f t="shared" si="31"/>
        <v>2.3970996605985806</v>
      </c>
      <c r="R477" t="str">
        <f>VLOOKUP($B477,'[1]Speeches w text analysis'!$A:$G,COLUMN('[1]Speeches w text analysis'!G:G),0)</f>
        <v>inflation:44, government:27, federal:22, every:15, must:14, year:14, prices:14, work:13, price:13, standards:12</v>
      </c>
    </row>
    <row r="478" spans="1:18" x14ac:dyDescent="0.15">
      <c r="A478">
        <v>154</v>
      </c>
      <c r="B478" t="s">
        <v>533</v>
      </c>
      <c r="C478" s="1">
        <v>28839</v>
      </c>
      <c r="D478" s="2">
        <v>1978</v>
      </c>
      <c r="E478" s="2">
        <f t="shared" si="28"/>
        <v>12</v>
      </c>
      <c r="F478" t="s">
        <v>519</v>
      </c>
      <c r="G478">
        <v>46</v>
      </c>
      <c r="H478">
        <v>13.1</v>
      </c>
      <c r="I478">
        <v>14.6</v>
      </c>
      <c r="K478">
        <f t="shared" si="29"/>
        <v>13.1</v>
      </c>
      <c r="L478">
        <f>VLOOKUP(B478,'[1]Speeches w text analysis'!$A:$G,COLUMN('[1]Speeches w text analysis'!C:C),0)</f>
        <v>37</v>
      </c>
      <c r="M478">
        <f>VLOOKUP($B478,'[1]Speeches w text analysis'!$A:$G,COLUMN('[1]Speeches w text analysis'!D:D),0)</f>
        <v>902</v>
      </c>
      <c r="N478">
        <f>VLOOKUP($B478,'[1]Speeches w text analysis'!$A:$G,COLUMN('[1]Speeches w text analysis'!E:E),0)</f>
        <v>331</v>
      </c>
      <c r="O478">
        <f>VLOOKUP($B478,'[1]Speeches w text analysis'!$A:$G,COLUMN('[1]Speeches w text analysis'!F:F),0)</f>
        <v>2296</v>
      </c>
      <c r="P478" s="3">
        <f t="shared" si="30"/>
        <v>24.378378378378379</v>
      </c>
      <c r="Q478" s="3">
        <f t="shared" si="31"/>
        <v>2.5454545454545454</v>
      </c>
      <c r="R478" t="str">
        <f>VLOOKUP($B478,'[1]Speeches w text analysis'!$A:$G,COLUMN('[1]Speeches w text analysis'!G:G),0)</f>
        <v>china:16, peoples:13, relations:12, states:11, world:10, united:10, republic:9, people:8, country:6, america:6</v>
      </c>
    </row>
    <row r="479" spans="1:18" x14ac:dyDescent="0.15">
      <c r="A479">
        <v>155</v>
      </c>
      <c r="B479" t="s">
        <v>534</v>
      </c>
      <c r="C479" s="1">
        <v>28878</v>
      </c>
      <c r="D479" s="2">
        <v>1979</v>
      </c>
      <c r="E479" s="2">
        <f t="shared" si="28"/>
        <v>1</v>
      </c>
      <c r="F479" t="s">
        <v>519</v>
      </c>
      <c r="G479">
        <v>51</v>
      </c>
      <c r="H479">
        <v>11.2</v>
      </c>
      <c r="I479">
        <v>13</v>
      </c>
      <c r="K479">
        <f t="shared" si="29"/>
        <v>11.2</v>
      </c>
      <c r="L479">
        <f>VLOOKUP(B479,'[1]Speeches w text analysis'!$A:$G,COLUMN('[1]Speeches w text analysis'!C:C),0)</f>
        <v>163</v>
      </c>
      <c r="M479">
        <f>VLOOKUP($B479,'[1]Speeches w text analysis'!$A:$G,COLUMN('[1]Speeches w text analysis'!D:D),0)</f>
        <v>3266</v>
      </c>
      <c r="N479">
        <f>VLOOKUP($B479,'[1]Speeches w text analysis'!$A:$G,COLUMN('[1]Speeches w text analysis'!E:E),0)</f>
        <v>1020</v>
      </c>
      <c r="O479">
        <f>VLOOKUP($B479,'[1]Speeches w text analysis'!$A:$G,COLUMN('[1]Speeches w text analysis'!F:F),0)</f>
        <v>8184</v>
      </c>
      <c r="P479" s="3">
        <f t="shared" si="30"/>
        <v>20.036809815950921</v>
      </c>
      <c r="Q479" s="3">
        <f t="shared" si="31"/>
        <v>2.5058175137783221</v>
      </c>
      <c r="R479" t="str">
        <f>VLOOKUP($B479,'[1]Speeches w text analysis'!$A:$G,COLUMN('[1]Speeches w text analysis'!G:G),0)</f>
        <v>must:31, world:27, american:17, government:17, peace:16, new:15, year:15, people:15, nuclear:13, americans:12</v>
      </c>
    </row>
    <row r="480" spans="1:18" x14ac:dyDescent="0.15">
      <c r="A480">
        <v>156</v>
      </c>
      <c r="B480" t="s">
        <v>535</v>
      </c>
      <c r="C480" s="1">
        <v>29051</v>
      </c>
      <c r="D480" s="2">
        <v>1979</v>
      </c>
      <c r="E480" s="2">
        <f t="shared" si="28"/>
        <v>7</v>
      </c>
      <c r="F480" t="s">
        <v>519</v>
      </c>
      <c r="G480">
        <v>70.5</v>
      </c>
      <c r="H480">
        <v>7.8</v>
      </c>
      <c r="I480">
        <v>11.2</v>
      </c>
      <c r="K480">
        <f t="shared" si="29"/>
        <v>7.8</v>
      </c>
      <c r="L480">
        <f>VLOOKUP(B480,'[1]Speeches w text analysis'!$A:$G,COLUMN('[1]Speeches w text analysis'!C:C),0)</f>
        <v>203</v>
      </c>
      <c r="M480">
        <f>VLOOKUP($B480,'[1]Speeches w text analysis'!$A:$G,COLUMN('[1]Speeches w text analysis'!D:D),0)</f>
        <v>3602</v>
      </c>
      <c r="N480">
        <f>VLOOKUP($B480,'[1]Speeches w text analysis'!$A:$G,COLUMN('[1]Speeches w text analysis'!E:E),0)</f>
        <v>1039</v>
      </c>
      <c r="O480">
        <f>VLOOKUP($B480,'[1]Speeches w text analysis'!$A:$G,COLUMN('[1]Speeches w text analysis'!F:F),0)</f>
        <v>8328</v>
      </c>
      <c r="P480" s="3">
        <f t="shared" si="30"/>
        <v>17.743842364532021</v>
      </c>
      <c r="Q480" s="3">
        <f t="shared" si="31"/>
        <v>2.312048861743476</v>
      </c>
      <c r="R480" t="str">
        <f>VLOOKUP($B480,'[1]Speeches w text analysis'!$A:$G,COLUMN('[1]Speeches w text analysis'!G:G),0)</f>
        <v>energy:36, us:23, nation:21, people:21, one:16, confidence:15, oil:15, nations:12, government:12, america:12</v>
      </c>
    </row>
    <row r="481" spans="1:18" x14ac:dyDescent="0.15">
      <c r="A481">
        <v>84</v>
      </c>
      <c r="B481" t="s">
        <v>536</v>
      </c>
      <c r="C481" s="1">
        <v>29172</v>
      </c>
      <c r="D481" s="2">
        <v>1979</v>
      </c>
      <c r="E481" s="2">
        <f t="shared" si="28"/>
        <v>11</v>
      </c>
      <c r="F481" t="s">
        <v>427</v>
      </c>
      <c r="G481">
        <v>57.8</v>
      </c>
      <c r="H481">
        <v>10.6</v>
      </c>
      <c r="I481">
        <v>13</v>
      </c>
      <c r="K481">
        <f t="shared" si="29"/>
        <v>10.6</v>
      </c>
      <c r="L481">
        <f>VLOOKUP(B481,'[1]Speeches w text analysis'!$A:$G,COLUMN('[1]Speeches w text analysis'!C:C),0)</f>
        <v>165</v>
      </c>
      <c r="M481">
        <f>VLOOKUP($B481,'[1]Speeches w text analysis'!$A:$G,COLUMN('[1]Speeches w text analysis'!D:D),0)</f>
        <v>3650</v>
      </c>
      <c r="N481">
        <f>VLOOKUP($B481,'[1]Speeches w text analysis'!$A:$G,COLUMN('[1]Speeches w text analysis'!E:E),0)</f>
        <v>1132</v>
      </c>
      <c r="O481">
        <f>VLOOKUP($B481,'[1]Speeches w text analysis'!$A:$G,COLUMN('[1]Speeches w text analysis'!F:F),0)</f>
        <v>8502</v>
      </c>
      <c r="P481" s="3">
        <f t="shared" si="30"/>
        <v>22.121212121212121</v>
      </c>
      <c r="Q481" s="3">
        <f t="shared" si="31"/>
        <v>2.3293150684931505</v>
      </c>
      <c r="R481" t="str">
        <f>VLOOKUP($B481,'[1]Speeches w text analysis'!$A:$G,COLUMN('[1]Speeches w text analysis'!G:G),0)</f>
        <v>must:23, us:21, government:20, people:19, world:16, federal:15, energy:12, country:12, would:12, time:10</v>
      </c>
    </row>
    <row r="482" spans="1:18" x14ac:dyDescent="0.15">
      <c r="A482">
        <v>158</v>
      </c>
      <c r="B482" t="s">
        <v>537</v>
      </c>
      <c r="C482" s="1">
        <v>29243</v>
      </c>
      <c r="D482" s="2">
        <v>1980</v>
      </c>
      <c r="E482" s="2">
        <f t="shared" si="28"/>
        <v>1</v>
      </c>
      <c r="F482" t="s">
        <v>519</v>
      </c>
      <c r="G482">
        <v>58.8</v>
      </c>
      <c r="H482">
        <v>10.199999999999999</v>
      </c>
      <c r="I482">
        <v>13</v>
      </c>
      <c r="K482">
        <f t="shared" si="29"/>
        <v>10.199999999999999</v>
      </c>
      <c r="L482">
        <f>VLOOKUP(B482,'[1]Speeches w text analysis'!$A:$G,COLUMN('[1]Speeches w text analysis'!C:C),0)</f>
        <v>165</v>
      </c>
      <c r="M482">
        <f>VLOOKUP($B482,'[1]Speeches w text analysis'!$A:$G,COLUMN('[1]Speeches w text analysis'!D:D),0)</f>
        <v>3413</v>
      </c>
      <c r="N482">
        <f>VLOOKUP($B482,'[1]Speeches w text analysis'!$A:$G,COLUMN('[1]Speeches w text analysis'!E:E),0)</f>
        <v>997</v>
      </c>
      <c r="O482">
        <f>VLOOKUP($B482,'[1]Speeches w text analysis'!$A:$G,COLUMN('[1]Speeches w text analysis'!F:F),0)</f>
        <v>8538</v>
      </c>
      <c r="P482" s="3">
        <f t="shared" si="30"/>
        <v>20.684848484848484</v>
      </c>
      <c r="Q482" s="3">
        <f t="shared" si="31"/>
        <v>2.5016114854966305</v>
      </c>
      <c r="R482" t="str">
        <f>VLOOKUP($B482,'[1]Speeches w text analysis'!$A:$G,COLUMN('[1]Speeches w text analysis'!G:G),0)</f>
        <v>soviet:31, world:25, must:22, peace:21, america:17, us:17, nations:16, union:16, states:14, military:13</v>
      </c>
    </row>
    <row r="483" spans="1:18" x14ac:dyDescent="0.15">
      <c r="A483">
        <v>157</v>
      </c>
      <c r="B483" t="s">
        <v>538</v>
      </c>
      <c r="C483" s="1">
        <v>29224</v>
      </c>
      <c r="D483" s="2">
        <v>1980</v>
      </c>
      <c r="E483" s="2">
        <f t="shared" si="28"/>
        <v>1</v>
      </c>
      <c r="F483" t="s">
        <v>519</v>
      </c>
      <c r="G483">
        <v>48.5</v>
      </c>
      <c r="H483">
        <v>12.1</v>
      </c>
      <c r="I483">
        <v>14.6</v>
      </c>
      <c r="K483">
        <f t="shared" si="29"/>
        <v>12.1</v>
      </c>
      <c r="L483">
        <f>VLOOKUP(B483,'[1]Speeches w text analysis'!$A:$G,COLUMN('[1]Speeches w text analysis'!C:C),0)</f>
        <v>59</v>
      </c>
      <c r="M483">
        <f>VLOOKUP($B483,'[1]Speeches w text analysis'!$A:$G,COLUMN('[1]Speeches w text analysis'!D:D),0)</f>
        <v>1356</v>
      </c>
      <c r="N483">
        <f>VLOOKUP($B483,'[1]Speeches w text analysis'!$A:$G,COLUMN('[1]Speeches w text analysis'!E:E),0)</f>
        <v>514</v>
      </c>
      <c r="O483">
        <f>VLOOKUP($B483,'[1]Speeches w text analysis'!$A:$G,COLUMN('[1]Speeches w text analysis'!F:F),0)</f>
        <v>3680</v>
      </c>
      <c r="P483" s="3">
        <f t="shared" si="30"/>
        <v>22.983050847457626</v>
      </c>
      <c r="Q483" s="3">
        <f t="shared" si="31"/>
        <v>2.7138643067846608</v>
      </c>
      <c r="R483" t="str">
        <f>VLOOKUP($B483,'[1]Speeches w text analysis'!$A:$G,COLUMN('[1]Speeches w text analysis'!G:G),0)</f>
        <v>soviet:27, united:14, union:14, nations:12, afghanistan:10, states:9, world:9, security:7, american:6, grain:6</v>
      </c>
    </row>
    <row r="484" spans="1:18" x14ac:dyDescent="0.15">
      <c r="A484">
        <v>159</v>
      </c>
      <c r="B484" t="s">
        <v>539</v>
      </c>
      <c r="C484" s="1">
        <v>29336</v>
      </c>
      <c r="D484" s="2">
        <v>1980</v>
      </c>
      <c r="E484" s="2">
        <f t="shared" si="28"/>
        <v>4</v>
      </c>
      <c r="F484" t="s">
        <v>519</v>
      </c>
      <c r="G484">
        <v>51.8</v>
      </c>
      <c r="H484">
        <v>10.9</v>
      </c>
      <c r="I484">
        <v>13</v>
      </c>
      <c r="K484">
        <f t="shared" si="29"/>
        <v>10.9</v>
      </c>
      <c r="L484">
        <f>VLOOKUP(B484,'[1]Speeches w text analysis'!$A:$G,COLUMN('[1]Speeches w text analysis'!C:C),0)</f>
        <v>42</v>
      </c>
      <c r="M484">
        <f>VLOOKUP($B484,'[1]Speeches w text analysis'!$A:$G,COLUMN('[1]Speeches w text analysis'!D:D),0)</f>
        <v>815</v>
      </c>
      <c r="N484">
        <f>VLOOKUP($B484,'[1]Speeches w text analysis'!$A:$G,COLUMN('[1]Speeches w text analysis'!E:E),0)</f>
        <v>324</v>
      </c>
      <c r="O484">
        <f>VLOOKUP($B484,'[1]Speeches w text analysis'!$A:$G,COLUMN('[1]Speeches w text analysis'!F:F),0)</f>
        <v>2127</v>
      </c>
      <c r="P484" s="3">
        <f t="shared" si="30"/>
        <v>19.404761904761905</v>
      </c>
      <c r="Q484" s="3">
        <f t="shared" si="31"/>
        <v>2.6098159509202454</v>
      </c>
      <c r="R484" t="str">
        <f>VLOOKUP($B484,'[1]Speeches w text analysis'!$A:$G,COLUMN('[1]Speeches w text analysis'!G:G),0)</f>
        <v>rescue:16, operation:10, iran:10, american:6, mission:5, people:5, team:5, hostages:5, made:5, release:4</v>
      </c>
    </row>
    <row r="485" spans="1:18" x14ac:dyDescent="0.15">
      <c r="A485">
        <v>85</v>
      </c>
      <c r="B485" t="s">
        <v>540</v>
      </c>
      <c r="C485" s="1">
        <v>29419</v>
      </c>
      <c r="D485" s="2">
        <v>1980</v>
      </c>
      <c r="E485" s="2">
        <f t="shared" si="28"/>
        <v>7</v>
      </c>
      <c r="F485" t="s">
        <v>427</v>
      </c>
      <c r="G485">
        <v>57</v>
      </c>
      <c r="H485">
        <v>10.9</v>
      </c>
      <c r="I485">
        <v>13</v>
      </c>
      <c r="K485">
        <f t="shared" si="29"/>
        <v>10.9</v>
      </c>
      <c r="L485">
        <f>VLOOKUP(B485,'[1]Speeches w text analysis'!$A:$G,COLUMN('[1]Speeches w text analysis'!C:C),0)</f>
        <v>206</v>
      </c>
      <c r="M485">
        <f>VLOOKUP($B485,'[1]Speeches w text analysis'!$A:$G,COLUMN('[1]Speeches w text analysis'!D:D),0)</f>
        <v>4629</v>
      </c>
      <c r="N485">
        <f>VLOOKUP($B485,'[1]Speeches w text analysis'!$A:$G,COLUMN('[1]Speeches w text analysis'!E:E),0)</f>
        <v>1315</v>
      </c>
      <c r="O485">
        <f>VLOOKUP($B485,'[1]Speeches w text analysis'!$A:$G,COLUMN('[1]Speeches w text analysis'!F:F),0)</f>
        <v>11034</v>
      </c>
      <c r="P485" s="3">
        <f t="shared" si="30"/>
        <v>22.470873786407768</v>
      </c>
      <c r="Q485" s="3">
        <f t="shared" si="31"/>
        <v>2.3836681788723268</v>
      </c>
      <c r="R485" t="str">
        <f>VLOOKUP($B485,'[1]Speeches w text analysis'!$A:$G,COLUMN('[1]Speeches w text analysis'!G:G),0)</f>
        <v>people:37, us:33, government:29, american:23, world:17, work:15, must:14, years:14, one:14, administration:14</v>
      </c>
    </row>
    <row r="486" spans="1:18" x14ac:dyDescent="0.15">
      <c r="A486">
        <v>160</v>
      </c>
      <c r="B486" t="s">
        <v>541</v>
      </c>
      <c r="C486" s="1">
        <v>29447</v>
      </c>
      <c r="D486" s="2">
        <v>1980</v>
      </c>
      <c r="E486" s="2">
        <f t="shared" si="28"/>
        <v>8</v>
      </c>
      <c r="F486" t="s">
        <v>519</v>
      </c>
      <c r="G486">
        <v>60.9</v>
      </c>
      <c r="H486">
        <v>9.4</v>
      </c>
      <c r="I486">
        <v>11.2</v>
      </c>
      <c r="K486">
        <f t="shared" si="29"/>
        <v>9.4</v>
      </c>
      <c r="L486">
        <f>VLOOKUP(B486,'[1]Speeches w text analysis'!$A:$G,COLUMN('[1]Speeches w text analysis'!C:C),0)</f>
        <v>251</v>
      </c>
      <c r="M486">
        <f>VLOOKUP($B486,'[1]Speeches w text analysis'!$A:$G,COLUMN('[1]Speeches w text analysis'!D:D),0)</f>
        <v>4627</v>
      </c>
      <c r="N486">
        <f>VLOOKUP($B486,'[1]Speeches w text analysis'!$A:$G,COLUMN('[1]Speeches w text analysis'!E:E),0)</f>
        <v>1283</v>
      </c>
      <c r="O486">
        <f>VLOOKUP($B486,'[1]Speeches w text analysis'!$A:$G,COLUMN('[1]Speeches w text analysis'!F:F),0)</f>
        <v>10627</v>
      </c>
      <c r="P486" s="3">
        <f t="shared" si="30"/>
        <v>18.43426294820717</v>
      </c>
      <c r="Q486" s="3">
        <f t="shared" si="31"/>
        <v>2.2967365463583316</v>
      </c>
      <c r="R486" t="str">
        <f>VLOOKUP($B486,'[1]Speeches w text analysis'!$A:$G,COLUMN('[1]Speeches w text analysis'!G:G),0)</f>
        <v>weve:34, america:24, american:21, future:21, world:20, peace:20, president:18, people:18, would:18, want:16</v>
      </c>
    </row>
    <row r="487" spans="1:18" x14ac:dyDescent="0.15">
      <c r="A487">
        <v>161</v>
      </c>
      <c r="B487" t="s">
        <v>542</v>
      </c>
      <c r="C487" s="1">
        <v>29522</v>
      </c>
      <c r="D487" s="2">
        <v>1980</v>
      </c>
      <c r="E487" s="2">
        <f t="shared" si="28"/>
        <v>10</v>
      </c>
      <c r="F487" t="s">
        <v>519</v>
      </c>
      <c r="G487">
        <v>55.8</v>
      </c>
      <c r="H487">
        <v>11.4</v>
      </c>
      <c r="I487">
        <v>13</v>
      </c>
      <c r="K487">
        <f t="shared" si="29"/>
        <v>11.4</v>
      </c>
      <c r="L487">
        <f>VLOOKUP(B487,'[1]Speeches w text analysis'!$A:$G,COLUMN('[1]Speeches w text analysis'!C:C),0)</f>
        <v>592</v>
      </c>
      <c r="M487">
        <f>VLOOKUP($B487,'[1]Speeches w text analysis'!$A:$G,COLUMN('[1]Speeches w text analysis'!D:D),0)</f>
        <v>11178</v>
      </c>
      <c r="N487">
        <f>VLOOKUP($B487,'[1]Speeches w text analysis'!$A:$G,COLUMN('[1]Speeches w text analysis'!E:E),0)</f>
        <v>1939</v>
      </c>
      <c r="O487">
        <f>VLOOKUP($B487,'[1]Speeches w text analysis'!$A:$G,COLUMN('[1]Speeches w text analysis'!F:F),0)</f>
        <v>26440</v>
      </c>
      <c r="P487" s="3">
        <f t="shared" si="30"/>
        <v>18.881756756756758</v>
      </c>
      <c r="Q487" s="3">
        <f t="shared" si="31"/>
        <v>2.3653605296117375</v>
      </c>
      <c r="R487" t="str">
        <f>VLOOKUP($B487,'[1]Speeches w text analysis'!$A:$G,COLUMN('[1]Speeches w text analysis'!G:G),0)</f>
        <v>mr:90, president:83, governor:76, would:71, reagan:61, —:58, question:49, one:44, smith:39, government:36</v>
      </c>
    </row>
    <row r="488" spans="1:18" x14ac:dyDescent="0.15">
      <c r="A488">
        <v>87</v>
      </c>
      <c r="B488" t="s">
        <v>543</v>
      </c>
      <c r="C488" s="1">
        <v>29615</v>
      </c>
      <c r="D488" s="2">
        <v>1981</v>
      </c>
      <c r="E488" s="2">
        <f t="shared" si="28"/>
        <v>1</v>
      </c>
      <c r="F488" t="s">
        <v>427</v>
      </c>
      <c r="G488">
        <v>67.099999999999994</v>
      </c>
      <c r="H488">
        <v>9.1</v>
      </c>
      <c r="I488">
        <v>13</v>
      </c>
      <c r="K488">
        <f t="shared" si="29"/>
        <v>9.1</v>
      </c>
      <c r="L488">
        <f>VLOOKUP(B488,'[1]Speeches w text analysis'!$A:$G,COLUMN('[1]Speeches w text analysis'!C:C),0)</f>
        <v>217</v>
      </c>
      <c r="M488">
        <f>VLOOKUP($B488,'[1]Speeches w text analysis'!$A:$G,COLUMN('[1]Speeches w text analysis'!D:D),0)</f>
        <v>4444</v>
      </c>
      <c r="N488">
        <f>VLOOKUP($B488,'[1]Speeches w text analysis'!$A:$G,COLUMN('[1]Speeches w text analysis'!E:E),0)</f>
        <v>1130</v>
      </c>
      <c r="O488">
        <f>VLOOKUP($B488,'[1]Speeches w text analysis'!$A:$G,COLUMN('[1]Speeches w text analysis'!F:F),0)</f>
        <v>10388</v>
      </c>
      <c r="P488" s="3">
        <f t="shared" si="30"/>
        <v>20.47926267281106</v>
      </c>
      <c r="Q488" s="3">
        <f t="shared" si="31"/>
        <v>2.3375337533753378</v>
      </c>
      <c r="R488" t="str">
        <f>VLOOKUP($B488,'[1]Speeches w text analysis'!$A:$G,COLUMN('[1]Speeches w text analysis'!G:G),0)</f>
        <v>president:59, mr:35, think:29, q:26, government:23, would:18, going:16, iran:15, people:15, dont:14</v>
      </c>
    </row>
    <row r="489" spans="1:18" x14ac:dyDescent="0.15">
      <c r="A489">
        <v>86</v>
      </c>
      <c r="B489" t="s">
        <v>544</v>
      </c>
      <c r="C489" s="1">
        <v>29606</v>
      </c>
      <c r="D489" s="2">
        <v>1981</v>
      </c>
      <c r="E489" s="2">
        <f t="shared" si="28"/>
        <v>1</v>
      </c>
      <c r="F489" t="s">
        <v>427</v>
      </c>
      <c r="G489">
        <v>69.2</v>
      </c>
      <c r="H489">
        <v>8.3000000000000007</v>
      </c>
      <c r="I489">
        <v>11.2</v>
      </c>
      <c r="K489">
        <f t="shared" si="29"/>
        <v>8.3000000000000007</v>
      </c>
      <c r="L489">
        <f>VLOOKUP(B489,'[1]Speeches w text analysis'!$A:$G,COLUMN('[1]Speeches w text analysis'!C:C),0)</f>
        <v>131</v>
      </c>
      <c r="M489">
        <f>VLOOKUP($B489,'[1]Speeches w text analysis'!$A:$G,COLUMN('[1]Speeches w text analysis'!D:D),0)</f>
        <v>2417</v>
      </c>
      <c r="N489">
        <f>VLOOKUP($B489,'[1]Speeches w text analysis'!$A:$G,COLUMN('[1]Speeches w text analysis'!E:E),0)</f>
        <v>847</v>
      </c>
      <c r="O489">
        <f>VLOOKUP($B489,'[1]Speeches w text analysis'!$A:$G,COLUMN('[1]Speeches w text analysis'!F:F),0)</f>
        <v>5739</v>
      </c>
      <c r="P489" s="3">
        <f t="shared" si="30"/>
        <v>18.450381679389313</v>
      </c>
      <c r="Q489" s="3">
        <f t="shared" si="31"/>
        <v>2.3744311129499378</v>
      </c>
      <c r="R489" t="str">
        <f>VLOOKUP($B489,'[1]Speeches w text analysis'!$A:$G,COLUMN('[1]Speeches w text analysis'!G:G),0)</f>
        <v>us:25, government:16, must:10, believe:10, americans:9, people:9, one:8, world:8, freedom:8, time:8</v>
      </c>
    </row>
    <row r="490" spans="1:18" x14ac:dyDescent="0.15">
      <c r="A490">
        <v>162</v>
      </c>
      <c r="B490" t="s">
        <v>545</v>
      </c>
      <c r="C490" s="1">
        <v>29600</v>
      </c>
      <c r="D490" s="2">
        <v>1981</v>
      </c>
      <c r="E490" s="2">
        <f t="shared" si="28"/>
        <v>1</v>
      </c>
      <c r="F490" t="s">
        <v>519</v>
      </c>
      <c r="G490">
        <v>58</v>
      </c>
      <c r="H490">
        <v>10.5</v>
      </c>
      <c r="I490">
        <v>13</v>
      </c>
      <c r="K490">
        <f t="shared" si="29"/>
        <v>10.5</v>
      </c>
      <c r="L490">
        <f>VLOOKUP(B490,'[1]Speeches w text analysis'!$A:$G,COLUMN('[1]Speeches w text analysis'!C:C),0)</f>
        <v>100</v>
      </c>
      <c r="M490">
        <f>VLOOKUP($B490,'[1]Speeches w text analysis'!$A:$G,COLUMN('[1]Speeches w text analysis'!D:D),0)</f>
        <v>2165</v>
      </c>
      <c r="N490">
        <f>VLOOKUP($B490,'[1]Speeches w text analysis'!$A:$G,COLUMN('[1]Speeches w text analysis'!E:E),0)</f>
        <v>767</v>
      </c>
      <c r="O490">
        <f>VLOOKUP($B490,'[1]Speeches w text analysis'!$A:$G,COLUMN('[1]Speeches w text analysis'!F:F),0)</f>
        <v>5228</v>
      </c>
      <c r="P490" s="3">
        <f t="shared" si="30"/>
        <v>21.65</v>
      </c>
      <c r="Q490" s="3">
        <f t="shared" si="31"/>
        <v>2.4147806004618939</v>
      </c>
      <c r="R490" t="str">
        <f>VLOOKUP($B490,'[1]Speeches w text analysis'!$A:$G,COLUMN('[1]Speeches w text analysis'!G:G),0)</f>
        <v>world:15, people:14, human:11, rights:10, president:10, must:9, nation:9, american:8, nuclear:8, future:7</v>
      </c>
    </row>
    <row r="491" spans="1:18" x14ac:dyDescent="0.15">
      <c r="A491">
        <v>88</v>
      </c>
      <c r="B491" t="s">
        <v>546</v>
      </c>
      <c r="C491" s="1">
        <v>29704</v>
      </c>
      <c r="D491" s="2">
        <v>1981</v>
      </c>
      <c r="E491" s="2">
        <f t="shared" si="28"/>
        <v>4</v>
      </c>
      <c r="F491" t="s">
        <v>427</v>
      </c>
      <c r="G491">
        <v>60.1</v>
      </c>
      <c r="H491">
        <v>9.6999999999999993</v>
      </c>
      <c r="I491">
        <v>11.2</v>
      </c>
      <c r="K491">
        <f t="shared" si="29"/>
        <v>9.6999999999999993</v>
      </c>
      <c r="L491">
        <f>VLOOKUP(B491,'[1]Speeches w text analysis'!$A:$G,COLUMN('[1]Speeches w text analysis'!C:C),0)</f>
        <v>121</v>
      </c>
      <c r="M491">
        <f>VLOOKUP($B491,'[1]Speeches w text analysis'!$A:$G,COLUMN('[1]Speeches w text analysis'!D:D),0)</f>
        <v>2412</v>
      </c>
      <c r="N491">
        <f>VLOOKUP($B491,'[1]Speeches w text analysis'!$A:$G,COLUMN('[1]Speeches w text analysis'!E:E),0)</f>
        <v>835</v>
      </c>
      <c r="O491">
        <f>VLOOKUP($B491,'[1]Speeches w text analysis'!$A:$G,COLUMN('[1]Speeches w text analysis'!F:F),0)</f>
        <v>5608</v>
      </c>
      <c r="P491" s="3">
        <f t="shared" si="30"/>
        <v>19.93388429752066</v>
      </c>
      <c r="Q491" s="3">
        <f t="shared" si="31"/>
        <v>2.3250414593698174</v>
      </c>
      <c r="R491" t="str">
        <f>VLOOKUP($B491,'[1]Speeches w text analysis'!$A:$G,COLUMN('[1]Speeches w text analysis'!G:G),0)</f>
        <v>us:15, budget:14, tax:13, economic:12, spending:10, government:9, know:9, like:9, people:9, come:8</v>
      </c>
    </row>
    <row r="492" spans="1:18" x14ac:dyDescent="0.15">
      <c r="A492">
        <v>89</v>
      </c>
      <c r="B492" t="s">
        <v>547</v>
      </c>
      <c r="C492" s="1">
        <v>29723</v>
      </c>
      <c r="D492" s="2">
        <v>1981</v>
      </c>
      <c r="E492" s="2">
        <f t="shared" si="28"/>
        <v>5</v>
      </c>
      <c r="F492" t="s">
        <v>427</v>
      </c>
      <c r="G492">
        <v>66.900000000000006</v>
      </c>
      <c r="H492">
        <v>9.1999999999999993</v>
      </c>
      <c r="I492">
        <v>11.2</v>
      </c>
      <c r="K492">
        <f t="shared" si="29"/>
        <v>9.1999999999999993</v>
      </c>
      <c r="L492">
        <f>VLOOKUP(B492,'[1]Speeches w text analysis'!$A:$G,COLUMN('[1]Speeches w text analysis'!C:C),0)</f>
        <v>158</v>
      </c>
      <c r="M492">
        <f>VLOOKUP($B492,'[1]Speeches w text analysis'!$A:$G,COLUMN('[1]Speeches w text analysis'!D:D),0)</f>
        <v>3222</v>
      </c>
      <c r="N492">
        <f>VLOOKUP($B492,'[1]Speeches w text analysis'!$A:$G,COLUMN('[1]Speeches w text analysis'!E:E),0)</f>
        <v>1043</v>
      </c>
      <c r="O492">
        <f>VLOOKUP($B492,'[1]Speeches w text analysis'!$A:$G,COLUMN('[1]Speeches w text analysis'!F:F),0)</f>
        <v>7107</v>
      </c>
      <c r="P492" s="3">
        <f t="shared" si="30"/>
        <v>20.39240506329114</v>
      </c>
      <c r="Q492" s="3">
        <f t="shared" si="31"/>
        <v>2.2057728119180635</v>
      </c>
      <c r="R492" t="str">
        <f>VLOOKUP($B492,'[1]Speeches w text analysis'!$A:$G,COLUMN('[1]Speeches w text analysis'!G:G),0)</f>
        <v>years:19, government:13, world:13, great:12, man:12, time:12, one:10, come:9, know:9, people:9</v>
      </c>
    </row>
    <row r="493" spans="1:18" x14ac:dyDescent="0.15">
      <c r="A493">
        <v>90</v>
      </c>
      <c r="B493" t="s">
        <v>548</v>
      </c>
      <c r="C493" s="1">
        <v>29766</v>
      </c>
      <c r="D493" s="2">
        <v>1981</v>
      </c>
      <c r="E493" s="2">
        <f t="shared" si="28"/>
        <v>6</v>
      </c>
      <c r="F493" t="s">
        <v>427</v>
      </c>
      <c r="G493">
        <v>58.6</v>
      </c>
      <c r="H493">
        <v>10.3</v>
      </c>
      <c r="I493">
        <v>13</v>
      </c>
      <c r="K493">
        <f t="shared" si="29"/>
        <v>10.3</v>
      </c>
      <c r="L493">
        <f>VLOOKUP(B493,'[1]Speeches w text analysis'!$A:$G,COLUMN('[1]Speeches w text analysis'!C:C),0)</f>
        <v>184</v>
      </c>
      <c r="M493">
        <f>VLOOKUP($B493,'[1]Speeches w text analysis'!$A:$G,COLUMN('[1]Speeches w text analysis'!D:D),0)</f>
        <v>3867</v>
      </c>
      <c r="N493">
        <f>VLOOKUP($B493,'[1]Speeches w text analysis'!$A:$G,COLUMN('[1]Speeches w text analysis'!E:E),0)</f>
        <v>1195</v>
      </c>
      <c r="O493">
        <f>VLOOKUP($B493,'[1]Speeches w text analysis'!$A:$G,COLUMN('[1]Speeches w text analysis'!F:F),0)</f>
        <v>9262</v>
      </c>
      <c r="P493" s="3">
        <f t="shared" si="30"/>
        <v>21.016304347826086</v>
      </c>
      <c r="Q493" s="3">
        <f t="shared" si="31"/>
        <v>2.3951383501422292</v>
      </c>
      <c r="R493" t="str">
        <f>VLOOKUP($B493,'[1]Speeches w text analysis'!$A:$G,COLUMN('[1]Speeches w text analysis'!G:G),0)</f>
        <v>black:30, government:21, economic:19, america:17, people:17, federal:14, us:12, children:11, must:11, new:11</v>
      </c>
    </row>
    <row r="494" spans="1:18" x14ac:dyDescent="0.15">
      <c r="A494">
        <v>91</v>
      </c>
      <c r="B494" t="s">
        <v>549</v>
      </c>
      <c r="C494" s="1">
        <v>29794</v>
      </c>
      <c r="D494" s="2">
        <v>1981</v>
      </c>
      <c r="E494" s="2">
        <f t="shared" si="28"/>
        <v>7</v>
      </c>
      <c r="F494" t="s">
        <v>427</v>
      </c>
      <c r="G494">
        <v>60.1</v>
      </c>
      <c r="H494">
        <v>9.6999999999999993</v>
      </c>
      <c r="I494">
        <v>11.2</v>
      </c>
      <c r="K494">
        <f t="shared" si="29"/>
        <v>9.6999999999999993</v>
      </c>
      <c r="L494">
        <f>VLOOKUP(B494,'[1]Speeches w text analysis'!$A:$G,COLUMN('[1]Speeches w text analysis'!C:C),0)</f>
        <v>178</v>
      </c>
      <c r="M494">
        <f>VLOOKUP($B494,'[1]Speeches w text analysis'!$A:$G,COLUMN('[1]Speeches w text analysis'!D:D),0)</f>
        <v>3438</v>
      </c>
      <c r="N494">
        <f>VLOOKUP($B494,'[1]Speeches w text analysis'!$A:$G,COLUMN('[1]Speeches w text analysis'!E:E),0)</f>
        <v>1036</v>
      </c>
      <c r="O494">
        <f>VLOOKUP($B494,'[1]Speeches w text analysis'!$A:$G,COLUMN('[1]Speeches w text analysis'!F:F),0)</f>
        <v>7838</v>
      </c>
      <c r="P494" s="3">
        <f t="shared" si="30"/>
        <v>19.314606741573034</v>
      </c>
      <c r="Q494" s="3">
        <f t="shared" si="31"/>
        <v>2.2798138452588717</v>
      </c>
      <c r="R494" t="str">
        <f>VLOOKUP($B494,'[1]Speeches w text analysis'!$A:$G,COLUMN('[1]Speeches w text analysis'!G:G),0)</f>
        <v>tax:54, bill:23, cut:22, years:20, government:14, economic:12, program:11, bipartisan:11, one:10, make:10</v>
      </c>
    </row>
    <row r="495" spans="1:18" x14ac:dyDescent="0.15">
      <c r="A495">
        <v>92</v>
      </c>
      <c r="B495" t="s">
        <v>550</v>
      </c>
      <c r="C495" s="1">
        <v>29801</v>
      </c>
      <c r="D495" s="2">
        <v>1981</v>
      </c>
      <c r="E495" s="2">
        <f t="shared" si="28"/>
        <v>8</v>
      </c>
      <c r="F495" t="s">
        <v>427</v>
      </c>
      <c r="G495">
        <v>72.599999999999994</v>
      </c>
      <c r="H495">
        <v>7</v>
      </c>
      <c r="I495">
        <v>11.2</v>
      </c>
      <c r="K495">
        <f t="shared" si="29"/>
        <v>7</v>
      </c>
      <c r="L495">
        <f>VLOOKUP(B495,'[1]Speeches w text analysis'!$A:$G,COLUMN('[1]Speeches w text analysis'!C:C),0)</f>
        <v>207</v>
      </c>
      <c r="M495">
        <f>VLOOKUP($B495,'[1]Speeches w text analysis'!$A:$G,COLUMN('[1]Speeches w text analysis'!D:D),0)</f>
        <v>2447</v>
      </c>
      <c r="N495">
        <f>VLOOKUP($B495,'[1]Speeches w text analysis'!$A:$G,COLUMN('[1]Speeches w text analysis'!E:E),0)</f>
        <v>628</v>
      </c>
      <c r="O495">
        <f>VLOOKUP($B495,'[1]Speeches w text analysis'!$A:$G,COLUMN('[1]Speeches w text analysis'!F:F),0)</f>
        <v>5595</v>
      </c>
      <c r="P495" s="3">
        <f t="shared" si="30"/>
        <v>11.821256038647343</v>
      </c>
      <c r="Q495" s="3">
        <f t="shared" si="31"/>
        <v>2.286473232529628</v>
      </c>
      <c r="R495" t="str">
        <f>VLOOKUP($B495,'[1]Speeches w text analysis'!$A:$G,COLUMN('[1]Speeches w text analysis'!G:G),0)</f>
        <v>q:35, secretary:24, union:24, president:19, transportation:19, mr:17, attorney:17, strike:16, general:16, would:15</v>
      </c>
    </row>
    <row r="496" spans="1:18" x14ac:dyDescent="0.15">
      <c r="A496">
        <v>93</v>
      </c>
      <c r="B496" t="s">
        <v>551</v>
      </c>
      <c r="C496" s="1">
        <v>29908</v>
      </c>
      <c r="D496" s="2">
        <v>1981</v>
      </c>
      <c r="E496" s="2">
        <f t="shared" si="28"/>
        <v>11</v>
      </c>
      <c r="F496" t="s">
        <v>427</v>
      </c>
      <c r="G496">
        <v>51.3</v>
      </c>
      <c r="H496">
        <v>11.1</v>
      </c>
      <c r="I496">
        <v>13</v>
      </c>
      <c r="K496">
        <f t="shared" si="29"/>
        <v>11.1</v>
      </c>
      <c r="L496">
        <f>VLOOKUP(B496,'[1]Speeches w text analysis'!$A:$G,COLUMN('[1]Speeches w text analysis'!C:C),0)</f>
        <v>162</v>
      </c>
      <c r="M496">
        <f>VLOOKUP($B496,'[1]Speeches w text analysis'!$A:$G,COLUMN('[1]Speeches w text analysis'!D:D),0)</f>
        <v>3228</v>
      </c>
      <c r="N496">
        <f>VLOOKUP($B496,'[1]Speeches w text analysis'!$A:$G,COLUMN('[1]Speeches w text analysis'!E:E),0)</f>
        <v>1024</v>
      </c>
      <c r="O496">
        <f>VLOOKUP($B496,'[1]Speeches w text analysis'!$A:$G,COLUMN('[1]Speeches w text analysis'!F:F),0)</f>
        <v>7895</v>
      </c>
      <c r="P496" s="3">
        <f t="shared" si="30"/>
        <v>19.925925925925927</v>
      </c>
      <c r="Q496" s="3">
        <f t="shared" si="31"/>
        <v>2.4457868649318462</v>
      </c>
      <c r="R496" t="str">
        <f>VLOOKUP($B496,'[1]Speeches w text analysis'!$A:$G,COLUMN('[1]Speeches w text analysis'!G:G),0)</f>
        <v>soviet:33, europe:22, united:21, peace:21, states:20, nuclear:18, arms:17, world:17, union:15, missiles:15</v>
      </c>
    </row>
    <row r="497" spans="1:18" x14ac:dyDescent="0.15">
      <c r="A497">
        <v>94</v>
      </c>
      <c r="B497" t="s">
        <v>552</v>
      </c>
      <c r="C497" s="1">
        <v>29943</v>
      </c>
      <c r="D497" s="2">
        <v>1981</v>
      </c>
      <c r="E497" s="2">
        <f t="shared" si="28"/>
        <v>12</v>
      </c>
      <c r="F497" t="s">
        <v>427</v>
      </c>
      <c r="G497">
        <v>58.5</v>
      </c>
      <c r="H497">
        <v>10.3</v>
      </c>
      <c r="I497">
        <v>13</v>
      </c>
      <c r="K497">
        <f t="shared" si="29"/>
        <v>10.3</v>
      </c>
      <c r="L497">
        <f>VLOOKUP(B497,'[1]Speeches w text analysis'!$A:$G,COLUMN('[1]Speeches w text analysis'!C:C),0)</f>
        <v>104</v>
      </c>
      <c r="M497">
        <f>VLOOKUP($B497,'[1]Speeches w text analysis'!$A:$G,COLUMN('[1]Speeches w text analysis'!D:D),0)</f>
        <v>2180</v>
      </c>
      <c r="N497">
        <f>VLOOKUP($B497,'[1]Speeches w text analysis'!$A:$G,COLUMN('[1]Speeches w text analysis'!E:E),0)</f>
        <v>793</v>
      </c>
      <c r="O497">
        <f>VLOOKUP($B497,'[1]Speeches w text analysis'!$A:$G,COLUMN('[1]Speeches w text analysis'!F:F),0)</f>
        <v>5150</v>
      </c>
      <c r="P497" s="3">
        <f t="shared" si="30"/>
        <v>20.96153846153846</v>
      </c>
      <c r="Q497" s="3">
        <f t="shared" si="31"/>
        <v>2.3623853211009176</v>
      </c>
      <c r="R497" t="str">
        <f>VLOOKUP($B497,'[1]Speeches w text analysis'!$A:$G,COLUMN('[1]Speeches w text analysis'!G:G),0)</f>
        <v>polish:29, christmas:21, people:20, government:17, poland:15, us:11, world:9, solidarity:8, free:7, american:6</v>
      </c>
    </row>
    <row r="498" spans="1:18" x14ac:dyDescent="0.15">
      <c r="A498">
        <v>95</v>
      </c>
      <c r="B498" t="s">
        <v>553</v>
      </c>
      <c r="C498" s="1">
        <v>29977</v>
      </c>
      <c r="D498" s="2">
        <v>1982</v>
      </c>
      <c r="E498" s="2">
        <f t="shared" si="28"/>
        <v>1</v>
      </c>
      <c r="F498" t="s">
        <v>427</v>
      </c>
      <c r="G498">
        <v>59.1</v>
      </c>
      <c r="H498">
        <v>10.1</v>
      </c>
      <c r="I498">
        <v>13</v>
      </c>
      <c r="K498">
        <f t="shared" si="29"/>
        <v>10.1</v>
      </c>
      <c r="L498">
        <f>VLOOKUP(B498,'[1]Speeches w text analysis'!$A:$G,COLUMN('[1]Speeches w text analysis'!C:C),0)</f>
        <v>253</v>
      </c>
      <c r="M498">
        <f>VLOOKUP($B498,'[1]Speeches w text analysis'!$A:$G,COLUMN('[1]Speeches w text analysis'!D:D),0)</f>
        <v>5158</v>
      </c>
      <c r="N498">
        <f>VLOOKUP($B498,'[1]Speeches w text analysis'!$A:$G,COLUMN('[1]Speeches w text analysis'!E:E),0)</f>
        <v>1497</v>
      </c>
      <c r="O498">
        <f>VLOOKUP($B498,'[1]Speeches w text analysis'!$A:$G,COLUMN('[1]Speeches w text analysis'!F:F),0)</f>
        <v>12568</v>
      </c>
      <c r="P498" s="3">
        <f t="shared" si="30"/>
        <v>20.387351778656125</v>
      </c>
      <c r="Q498" s="3">
        <f t="shared" si="31"/>
        <v>2.4366033346258238</v>
      </c>
      <c r="R498" t="str">
        <f>VLOOKUP($B498,'[1]Speeches w text analysis'!$A:$G,COLUMN('[1]Speeches w text analysis'!G:G),0)</f>
        <v>government:27, programs:26, federal:23, people:16, weve:16, tax:16, new:15, american:15, together:15, billion:14</v>
      </c>
    </row>
    <row r="499" spans="1:18" x14ac:dyDescent="0.15">
      <c r="A499">
        <v>98</v>
      </c>
      <c r="B499" t="s">
        <v>554</v>
      </c>
      <c r="C499" s="1">
        <v>30119</v>
      </c>
      <c r="D499" s="2">
        <v>1982</v>
      </c>
      <c r="E499" s="2">
        <f t="shared" si="28"/>
        <v>6</v>
      </c>
      <c r="F499" t="s">
        <v>427</v>
      </c>
      <c r="G499">
        <v>52.2</v>
      </c>
      <c r="H499">
        <v>10.7</v>
      </c>
      <c r="I499">
        <v>13</v>
      </c>
      <c r="K499">
        <f t="shared" si="29"/>
        <v>10.7</v>
      </c>
      <c r="L499">
        <f>VLOOKUP(B499,'[1]Speeches w text analysis'!$A:$G,COLUMN('[1]Speeches w text analysis'!C:C),0)</f>
        <v>179</v>
      </c>
      <c r="M499">
        <f>VLOOKUP($B499,'[1]Speeches w text analysis'!$A:$G,COLUMN('[1]Speeches w text analysis'!D:D),0)</f>
        <v>3489</v>
      </c>
      <c r="N499">
        <f>VLOOKUP($B499,'[1]Speeches w text analysis'!$A:$G,COLUMN('[1]Speeches w text analysis'!E:E),0)</f>
        <v>1129</v>
      </c>
      <c r="O499">
        <f>VLOOKUP($B499,'[1]Speeches w text analysis'!$A:$G,COLUMN('[1]Speeches w text analysis'!F:F),0)</f>
        <v>8510</v>
      </c>
      <c r="P499" s="3">
        <f t="shared" si="30"/>
        <v>19.491620111731844</v>
      </c>
      <c r="Q499" s="3">
        <f t="shared" si="31"/>
        <v>2.4390942963599884</v>
      </c>
      <c r="R499" t="str">
        <f>VLOOKUP($B499,'[1]Speeches w text analysis'!$A:$G,COLUMN('[1]Speeches w text analysis'!G:G),0)</f>
        <v>peace:35, world:27, united:26, nations:22, soviet:22, states:17, us:16, must:15, would:14, force:13</v>
      </c>
    </row>
    <row r="500" spans="1:18" x14ac:dyDescent="0.15">
      <c r="A500">
        <v>97</v>
      </c>
      <c r="B500" t="s">
        <v>555</v>
      </c>
      <c r="C500" s="1">
        <v>30111</v>
      </c>
      <c r="D500" s="2">
        <v>1982</v>
      </c>
      <c r="E500" s="2">
        <f t="shared" si="28"/>
        <v>6</v>
      </c>
      <c r="F500" t="s">
        <v>427</v>
      </c>
      <c r="G500">
        <v>52.8</v>
      </c>
      <c r="H500">
        <v>10.5</v>
      </c>
      <c r="I500">
        <v>13</v>
      </c>
      <c r="K500">
        <f t="shared" si="29"/>
        <v>10.5</v>
      </c>
      <c r="L500">
        <f>VLOOKUP(B500,'[1]Speeches w text analysis'!$A:$G,COLUMN('[1]Speeches w text analysis'!C:C),0)</f>
        <v>183</v>
      </c>
      <c r="M500">
        <f>VLOOKUP($B500,'[1]Speeches w text analysis'!$A:$G,COLUMN('[1]Speeches w text analysis'!D:D),0)</f>
        <v>3405</v>
      </c>
      <c r="N500">
        <f>VLOOKUP($B500,'[1]Speeches w text analysis'!$A:$G,COLUMN('[1]Speeches w text analysis'!E:E),0)</f>
        <v>1078</v>
      </c>
      <c r="O500">
        <f>VLOOKUP($B500,'[1]Speeches w text analysis'!$A:$G,COLUMN('[1]Speeches w text analysis'!F:F),0)</f>
        <v>8148</v>
      </c>
      <c r="P500" s="3">
        <f t="shared" si="30"/>
        <v>18.606557377049182</v>
      </c>
      <c r="Q500" s="3">
        <f t="shared" si="31"/>
        <v>2.3929515418502203</v>
      </c>
      <c r="R500" t="str">
        <f>VLOOKUP($B500,'[1]Speeches w text analysis'!$A:$G,COLUMN('[1]Speeches w text analysis'!G:G),0)</f>
        <v>peace:28, forces:19, people:19, europe:17, would:16, conventional:16, nuclear:15, must:14, alliance:14, american:13</v>
      </c>
    </row>
    <row r="501" spans="1:18" x14ac:dyDescent="0.15">
      <c r="A501">
        <v>96</v>
      </c>
      <c r="B501" t="s">
        <v>556</v>
      </c>
      <c r="C501" s="1">
        <v>30110</v>
      </c>
      <c r="D501" s="2">
        <v>1982</v>
      </c>
      <c r="E501" s="2">
        <f t="shared" si="28"/>
        <v>6</v>
      </c>
      <c r="F501" t="s">
        <v>427</v>
      </c>
      <c r="G501">
        <v>49.5</v>
      </c>
      <c r="H501">
        <v>11.7</v>
      </c>
      <c r="I501">
        <v>13</v>
      </c>
      <c r="K501">
        <f t="shared" si="29"/>
        <v>11.7</v>
      </c>
      <c r="L501">
        <f>VLOOKUP(B501,'[1]Speeches w text analysis'!$A:$G,COLUMN('[1]Speeches w text analysis'!C:C),0)</f>
        <v>202</v>
      </c>
      <c r="M501">
        <f>VLOOKUP($B501,'[1]Speeches w text analysis'!$A:$G,COLUMN('[1]Speeches w text analysis'!D:D),0)</f>
        <v>4365</v>
      </c>
      <c r="N501">
        <f>VLOOKUP($B501,'[1]Speeches w text analysis'!$A:$G,COLUMN('[1]Speeches w text analysis'!E:E),0)</f>
        <v>1410</v>
      </c>
      <c r="O501">
        <f>VLOOKUP($B501,'[1]Speeches w text analysis'!$A:$G,COLUMN('[1]Speeches w text analysis'!F:F),0)</f>
        <v>10351</v>
      </c>
      <c r="P501" s="3">
        <f t="shared" si="30"/>
        <v>21.60891089108911</v>
      </c>
      <c r="Q501" s="3">
        <f t="shared" si="31"/>
        <v>2.3713631156930126</v>
      </c>
      <c r="R501" t="str">
        <f>VLOOKUP($B501,'[1]Speeches w text analysis'!$A:$G,COLUMN('[1]Speeches w text analysis'!G:G),0)</f>
        <v>people:28, world:23, soviet:19, us:19, freedom:18, democracy:14, war:14, must:13, free:13, one:13</v>
      </c>
    </row>
    <row r="502" spans="1:18" x14ac:dyDescent="0.15">
      <c r="A502">
        <v>99</v>
      </c>
      <c r="B502" t="s">
        <v>557</v>
      </c>
      <c r="C502" s="1">
        <v>30179</v>
      </c>
      <c r="D502" s="2">
        <v>1982</v>
      </c>
      <c r="E502" s="2">
        <f t="shared" si="28"/>
        <v>8</v>
      </c>
      <c r="F502" t="s">
        <v>427</v>
      </c>
      <c r="G502">
        <v>61.6</v>
      </c>
      <c r="H502">
        <v>9.1999999999999993</v>
      </c>
      <c r="I502">
        <v>11.2</v>
      </c>
      <c r="K502">
        <f t="shared" si="29"/>
        <v>9.1999999999999993</v>
      </c>
      <c r="L502">
        <f>VLOOKUP(B502,'[1]Speeches w text analysis'!$A:$G,COLUMN('[1]Speeches w text analysis'!C:C),0)</f>
        <v>171</v>
      </c>
      <c r="M502">
        <f>VLOOKUP($B502,'[1]Speeches w text analysis'!$A:$G,COLUMN('[1]Speeches w text analysis'!D:D),0)</f>
        <v>3034</v>
      </c>
      <c r="N502">
        <f>VLOOKUP($B502,'[1]Speeches w text analysis'!$A:$G,COLUMN('[1]Speeches w text analysis'!E:E),0)</f>
        <v>906</v>
      </c>
      <c r="O502">
        <f>VLOOKUP($B502,'[1]Speeches w text analysis'!$A:$G,COLUMN('[1]Speeches w text analysis'!F:F),0)</f>
        <v>7084</v>
      </c>
      <c r="P502" s="3">
        <f t="shared" si="30"/>
        <v>17.742690058479532</v>
      </c>
      <c r="Q502" s="3">
        <f t="shared" si="31"/>
        <v>2.3348714568226763</v>
      </c>
      <c r="R502" t="str">
        <f>VLOOKUP($B502,'[1]Speeches w text analysis'!$A:$G,COLUMN('[1]Speeches w text analysis'!G:G),0)</f>
        <v>tax:44, spending:18, billion:18, government:17, cuts:16, year:16, last:15, increase:14, interest:14, years:13</v>
      </c>
    </row>
    <row r="503" spans="1:18" x14ac:dyDescent="0.15">
      <c r="A503">
        <v>101</v>
      </c>
      <c r="B503" t="s">
        <v>558</v>
      </c>
      <c r="C503" s="1">
        <v>30214</v>
      </c>
      <c r="D503" s="2">
        <v>1982</v>
      </c>
      <c r="E503" s="2">
        <f t="shared" si="28"/>
        <v>9</v>
      </c>
      <c r="F503" t="s">
        <v>427</v>
      </c>
      <c r="G503">
        <v>59.7</v>
      </c>
      <c r="H503">
        <v>9.9</v>
      </c>
      <c r="I503">
        <v>13</v>
      </c>
      <c r="K503">
        <f t="shared" si="29"/>
        <v>9.9</v>
      </c>
      <c r="L503">
        <f>VLOOKUP(B503,'[1]Speeches w text analysis'!$A:$G,COLUMN('[1]Speeches w text analysis'!C:C),0)</f>
        <v>64</v>
      </c>
      <c r="M503">
        <f>VLOOKUP($B503,'[1]Speeches w text analysis'!$A:$G,COLUMN('[1]Speeches w text analysis'!D:D),0)</f>
        <v>1274</v>
      </c>
      <c r="N503">
        <f>VLOOKUP($B503,'[1]Speeches w text analysis'!$A:$G,COLUMN('[1]Speeches w text analysis'!E:E),0)</f>
        <v>451</v>
      </c>
      <c r="O503">
        <f>VLOOKUP($B503,'[1]Speeches w text analysis'!$A:$G,COLUMN('[1]Speeches w text analysis'!F:F),0)</f>
        <v>3115</v>
      </c>
      <c r="P503" s="3">
        <f t="shared" si="30"/>
        <v>19.90625</v>
      </c>
      <c r="Q503" s="3">
        <f t="shared" si="31"/>
        <v>2.4450549450549453</v>
      </c>
      <c r="R503" t="str">
        <f>VLOOKUP($B503,'[1]Speeches w text analysis'!$A:$G,COLUMN('[1]Speeches w text analysis'!G:G),0)</f>
        <v>lebanon:17, must:15, peace:13, government:10, forces:9, us:9, israel:8, beirut:8, country:8, lebanese:7</v>
      </c>
    </row>
    <row r="504" spans="1:18" x14ac:dyDescent="0.15">
      <c r="A504">
        <v>100</v>
      </c>
      <c r="B504" t="s">
        <v>559</v>
      </c>
      <c r="C504" s="1">
        <v>30195</v>
      </c>
      <c r="D504" s="2">
        <v>1982</v>
      </c>
      <c r="E504" s="2">
        <f t="shared" si="28"/>
        <v>9</v>
      </c>
      <c r="F504" t="s">
        <v>427</v>
      </c>
      <c r="G504">
        <v>49</v>
      </c>
      <c r="H504">
        <v>11.9</v>
      </c>
      <c r="I504">
        <v>13</v>
      </c>
      <c r="K504">
        <f t="shared" si="29"/>
        <v>11.9</v>
      </c>
      <c r="L504">
        <f>VLOOKUP(B504,'[1]Speeches w text analysis'!$A:$G,COLUMN('[1]Speeches w text analysis'!C:C),0)</f>
        <v>132</v>
      </c>
      <c r="M504">
        <f>VLOOKUP($B504,'[1]Speeches w text analysis'!$A:$G,COLUMN('[1]Speeches w text analysis'!D:D),0)</f>
        <v>2902</v>
      </c>
      <c r="N504">
        <f>VLOOKUP($B504,'[1]Speeches w text analysis'!$A:$G,COLUMN('[1]Speeches w text analysis'!E:E),0)</f>
        <v>849</v>
      </c>
      <c r="O504">
        <f>VLOOKUP($B504,'[1]Speeches w text analysis'!$A:$G,COLUMN('[1]Speeches w text analysis'!F:F),0)</f>
        <v>7155</v>
      </c>
      <c r="P504" s="3">
        <f t="shared" si="30"/>
        <v>21.984848484848484</v>
      </c>
      <c r="Q504" s="3">
        <f t="shared" si="31"/>
        <v>2.4655410062026188</v>
      </c>
      <c r="R504" t="str">
        <f>VLOOKUP($B504,'[1]Speeches w text analysis'!$A:$G,COLUMN('[1]Speeches w text analysis'!G:G),0)</f>
        <v>peace:43, israel:23, middle:18, east:16, lebanon:15, states:14, united:13, conflict:13, security:13, must:12</v>
      </c>
    </row>
    <row r="505" spans="1:18" x14ac:dyDescent="0.15">
      <c r="A505">
        <v>102</v>
      </c>
      <c r="B505" t="s">
        <v>560</v>
      </c>
      <c r="C505" s="1">
        <v>30341</v>
      </c>
      <c r="D505" s="2">
        <v>1983</v>
      </c>
      <c r="E505" s="2">
        <f t="shared" si="28"/>
        <v>1</v>
      </c>
      <c r="F505" t="s">
        <v>427</v>
      </c>
      <c r="G505">
        <v>58.5</v>
      </c>
      <c r="H505">
        <v>10.3</v>
      </c>
      <c r="I505">
        <v>13</v>
      </c>
      <c r="K505">
        <f t="shared" si="29"/>
        <v>10.3</v>
      </c>
      <c r="L505">
        <f>VLOOKUP(B505,'[1]Speeches w text analysis'!$A:$G,COLUMN('[1]Speeches w text analysis'!C:C),0)</f>
        <v>262</v>
      </c>
      <c r="M505">
        <f>VLOOKUP($B505,'[1]Speeches w text analysis'!$A:$G,COLUMN('[1]Speeches w text analysis'!D:D),0)</f>
        <v>5542</v>
      </c>
      <c r="N505">
        <f>VLOOKUP($B505,'[1]Speeches w text analysis'!$A:$G,COLUMN('[1]Speeches w text analysis'!E:E),0)</f>
        <v>1566</v>
      </c>
      <c r="O505">
        <f>VLOOKUP($B505,'[1]Speeches w text analysis'!$A:$G,COLUMN('[1]Speeches w text analysis'!F:F),0)</f>
        <v>13601</v>
      </c>
      <c r="P505" s="3">
        <f t="shared" si="30"/>
        <v>21.152671755725191</v>
      </c>
      <c r="Q505" s="3">
        <f t="shared" si="31"/>
        <v>2.4541681703356191</v>
      </c>
      <c r="R505" t="str">
        <f>VLOOKUP($B505,'[1]Speeches w text analysis'!$A:$G,COLUMN('[1]Speeches w text analysis'!G:G),0)</f>
        <v>must:35, us:32, also:20, american:19, year:18, people:17, america:17, economic:17, government:17, spending:15</v>
      </c>
    </row>
    <row r="506" spans="1:18" x14ac:dyDescent="0.15">
      <c r="A506">
        <v>103</v>
      </c>
      <c r="B506" t="s">
        <v>561</v>
      </c>
      <c r="C506" s="1">
        <v>30365</v>
      </c>
      <c r="D506" s="2">
        <v>1983</v>
      </c>
      <c r="E506" s="2">
        <f t="shared" si="28"/>
        <v>2</v>
      </c>
      <c r="F506" t="s">
        <v>427</v>
      </c>
      <c r="G506">
        <v>58.5</v>
      </c>
      <c r="H506">
        <v>10.3</v>
      </c>
      <c r="I506">
        <v>13</v>
      </c>
      <c r="K506">
        <f t="shared" si="29"/>
        <v>10.3</v>
      </c>
      <c r="L506">
        <f>VLOOKUP(B506,'[1]Speeches w text analysis'!$A:$G,COLUMN('[1]Speeches w text analysis'!C:C),0)</f>
        <v>236</v>
      </c>
      <c r="M506">
        <f>VLOOKUP($B506,'[1]Speeches w text analysis'!$A:$G,COLUMN('[1]Speeches w text analysis'!D:D),0)</f>
        <v>4997</v>
      </c>
      <c r="N506">
        <f>VLOOKUP($B506,'[1]Speeches w text analysis'!$A:$G,COLUMN('[1]Speeches w text analysis'!E:E),0)</f>
        <v>1562</v>
      </c>
      <c r="O506">
        <f>VLOOKUP($B506,'[1]Speeches w text analysis'!$A:$G,COLUMN('[1]Speeches w text analysis'!F:F),0)</f>
        <v>11553</v>
      </c>
      <c r="P506" s="3">
        <f t="shared" si="30"/>
        <v>21.173728813559322</v>
      </c>
      <c r="Q506" s="3">
        <f t="shared" si="31"/>
        <v>2.3119871923153892</v>
      </c>
      <c r="R506" t="str">
        <f>VLOOKUP($B506,'[1]Speeches w text analysis'!$A:$G,COLUMN('[1]Speeches w text analysis'!G:G),0)</f>
        <v>government:28, people:20, american:18, last:17, weve:16, one:15, years:14, us:14, well:14, back:13</v>
      </c>
    </row>
    <row r="507" spans="1:18" x14ac:dyDescent="0.15">
      <c r="A507">
        <v>105</v>
      </c>
      <c r="B507" t="s">
        <v>562</v>
      </c>
      <c r="C507" s="1">
        <v>30398</v>
      </c>
      <c r="D507" s="2">
        <v>1983</v>
      </c>
      <c r="E507" s="2">
        <f t="shared" si="28"/>
        <v>3</v>
      </c>
      <c r="F507" t="s">
        <v>427</v>
      </c>
      <c r="G507">
        <v>61.1</v>
      </c>
      <c r="H507">
        <v>9.4</v>
      </c>
      <c r="I507">
        <v>11.2</v>
      </c>
      <c r="K507">
        <f t="shared" si="29"/>
        <v>9.4</v>
      </c>
      <c r="L507">
        <f>VLOOKUP(B507,'[1]Speeches w text analysis'!$A:$G,COLUMN('[1]Speeches w text analysis'!C:C),0)</f>
        <v>242</v>
      </c>
      <c r="M507">
        <f>VLOOKUP($B507,'[1]Speeches w text analysis'!$A:$G,COLUMN('[1]Speeches w text analysis'!D:D),0)</f>
        <v>4493</v>
      </c>
      <c r="N507">
        <f>VLOOKUP($B507,'[1]Speeches w text analysis'!$A:$G,COLUMN('[1]Speeches w text analysis'!E:E),0)</f>
        <v>1283</v>
      </c>
      <c r="O507">
        <f>VLOOKUP($B507,'[1]Speeches w text analysis'!$A:$G,COLUMN('[1]Speeches w text analysis'!F:F),0)</f>
        <v>10767</v>
      </c>
      <c r="P507" s="3">
        <f t="shared" si="30"/>
        <v>18.56611570247934</v>
      </c>
      <c r="Q507" s="3">
        <f t="shared" si="31"/>
        <v>2.3963943912753169</v>
      </c>
      <c r="R507" t="str">
        <f>VLOOKUP($B507,'[1]Speeches w text analysis'!$A:$G,COLUMN('[1]Speeches w text analysis'!G:G),0)</f>
        <v>soviet:32, military:26, defense:22, new:19, nuclear:19, must:18, forces:17, budget:17, peace:17, union:16</v>
      </c>
    </row>
    <row r="508" spans="1:18" x14ac:dyDescent="0.15">
      <c r="A508">
        <v>104</v>
      </c>
      <c r="B508" t="s">
        <v>563</v>
      </c>
      <c r="C508" s="1">
        <v>30383</v>
      </c>
      <c r="D508" s="2">
        <v>1983</v>
      </c>
      <c r="E508" s="2">
        <f t="shared" si="28"/>
        <v>3</v>
      </c>
      <c r="F508" t="s">
        <v>427</v>
      </c>
      <c r="G508">
        <v>58</v>
      </c>
      <c r="H508">
        <v>10.5</v>
      </c>
      <c r="I508">
        <v>13</v>
      </c>
      <c r="K508">
        <f t="shared" si="29"/>
        <v>10.5</v>
      </c>
      <c r="L508">
        <f>VLOOKUP(B508,'[1]Speeches w text analysis'!$A:$G,COLUMN('[1]Speeches w text analysis'!C:C),0)</f>
        <v>190</v>
      </c>
      <c r="M508">
        <f>VLOOKUP($B508,'[1]Speeches w text analysis'!$A:$G,COLUMN('[1]Speeches w text analysis'!D:D),0)</f>
        <v>3836</v>
      </c>
      <c r="N508">
        <f>VLOOKUP($B508,'[1]Speeches w text analysis'!$A:$G,COLUMN('[1]Speeches w text analysis'!E:E),0)</f>
        <v>1278</v>
      </c>
      <c r="O508">
        <f>VLOOKUP($B508,'[1]Speeches w text analysis'!$A:$G,COLUMN('[1]Speeches w text analysis'!F:F),0)</f>
        <v>8900</v>
      </c>
      <c r="P508" s="3">
        <f t="shared" si="30"/>
        <v>20.189473684210526</v>
      </c>
      <c r="Q508" s="3">
        <f t="shared" si="31"/>
        <v>2.3201251303441084</v>
      </c>
      <c r="R508" t="str">
        <f>VLOOKUP($B508,'[1]Speeches w text analysis'!$A:$G,COLUMN('[1]Speeches w text analysis'!G:G),0)</f>
        <v>would:24, god:15, us:15, one:14, must:13, america:13, said:13, many:11, world:11, congress:11</v>
      </c>
    </row>
    <row r="509" spans="1:18" x14ac:dyDescent="0.15">
      <c r="A509">
        <v>106</v>
      </c>
      <c r="B509" t="s">
        <v>564</v>
      </c>
      <c r="C509" s="1">
        <v>30433</v>
      </c>
      <c r="D509" s="2">
        <v>1983</v>
      </c>
      <c r="E509" s="2">
        <f t="shared" si="28"/>
        <v>4</v>
      </c>
      <c r="F509" t="s">
        <v>427</v>
      </c>
      <c r="G509">
        <v>51.7</v>
      </c>
      <c r="H509">
        <v>10.9</v>
      </c>
      <c r="I509">
        <v>13</v>
      </c>
      <c r="K509">
        <f t="shared" si="29"/>
        <v>10.9</v>
      </c>
      <c r="L509">
        <f>VLOOKUP(B509,'[1]Speeches w text analysis'!$A:$G,COLUMN('[1]Speeches w text analysis'!C:C),0)</f>
        <v>222</v>
      </c>
      <c r="M509">
        <f>VLOOKUP($B509,'[1]Speeches w text analysis'!$A:$G,COLUMN('[1]Speeches w text analysis'!D:D),0)</f>
        <v>4307</v>
      </c>
      <c r="N509">
        <f>VLOOKUP($B509,'[1]Speeches w text analysis'!$A:$G,COLUMN('[1]Speeches w text analysis'!E:E),0)</f>
        <v>1318</v>
      </c>
      <c r="O509">
        <f>VLOOKUP($B509,'[1]Speeches w text analysis'!$A:$G,COLUMN('[1]Speeches w text analysis'!F:F),0)</f>
        <v>10766</v>
      </c>
      <c r="P509" s="3">
        <f t="shared" si="30"/>
        <v>19.400900900900901</v>
      </c>
      <c r="Q509" s="3">
        <f t="shared" si="31"/>
        <v>2.49965172974228</v>
      </c>
      <c r="R509" t="str">
        <f>VLOOKUP($B509,'[1]Speeches w text analysis'!$A:$G,COLUMN('[1]Speeches w text analysis'!G:G),0)</f>
        <v>central:28, el:26, nicaragua:24, salvador:23, america:23, government:23, people:23, freedom:18, us:15, would:14</v>
      </c>
    </row>
    <row r="510" spans="1:18" x14ac:dyDescent="0.15">
      <c r="A510">
        <v>107</v>
      </c>
      <c r="B510" t="s">
        <v>565</v>
      </c>
      <c r="C510" s="1">
        <v>30564</v>
      </c>
      <c r="D510" s="2">
        <v>1983</v>
      </c>
      <c r="E510" s="2">
        <f t="shared" si="28"/>
        <v>9</v>
      </c>
      <c r="F510" t="s">
        <v>427</v>
      </c>
      <c r="G510">
        <v>58.5</v>
      </c>
      <c r="H510">
        <v>10.3</v>
      </c>
      <c r="I510">
        <v>13</v>
      </c>
      <c r="K510">
        <f t="shared" si="29"/>
        <v>10.3</v>
      </c>
      <c r="L510">
        <f>VLOOKUP(B510,'[1]Speeches w text analysis'!$A:$G,COLUMN('[1]Speeches w text analysis'!C:C),0)</f>
        <v>124</v>
      </c>
      <c r="M510">
        <f>VLOOKUP($B510,'[1]Speeches w text analysis'!$A:$G,COLUMN('[1]Speeches w text analysis'!D:D),0)</f>
        <v>2561</v>
      </c>
      <c r="N510">
        <f>VLOOKUP($B510,'[1]Speeches w text analysis'!$A:$G,COLUMN('[1]Speeches w text analysis'!E:E),0)</f>
        <v>912</v>
      </c>
      <c r="O510">
        <f>VLOOKUP($B510,'[1]Speeches w text analysis'!$A:$G,COLUMN('[1]Speeches w text analysis'!F:F),0)</f>
        <v>6186</v>
      </c>
      <c r="P510" s="3">
        <f t="shared" si="30"/>
        <v>20.653225806451612</v>
      </c>
      <c r="Q510" s="3">
        <f t="shared" si="31"/>
        <v>2.4154627098789536</v>
      </c>
      <c r="R510" t="str">
        <f>VLOOKUP($B510,'[1]Speeches w text analysis'!$A:$G,COLUMN('[1]Speeches w text analysis'!G:G),0)</f>
        <v>soviet:23, soviets:13, world:13, plane:12, korean:11, us:11, one:10, union:10, airliner:9, people:8</v>
      </c>
    </row>
    <row r="511" spans="1:18" x14ac:dyDescent="0.15">
      <c r="A511">
        <v>108</v>
      </c>
      <c r="B511" t="s">
        <v>566</v>
      </c>
      <c r="C511" s="1">
        <v>30616</v>
      </c>
      <c r="D511" s="2">
        <v>1983</v>
      </c>
      <c r="E511" s="2">
        <f t="shared" si="28"/>
        <v>10</v>
      </c>
      <c r="F511" t="s">
        <v>427</v>
      </c>
      <c r="G511">
        <v>61.1</v>
      </c>
      <c r="H511">
        <v>9.4</v>
      </c>
      <c r="I511">
        <v>11.2</v>
      </c>
      <c r="K511">
        <f t="shared" si="29"/>
        <v>9.4</v>
      </c>
      <c r="L511">
        <f>VLOOKUP(B511,'[1]Speeches w text analysis'!$A:$G,COLUMN('[1]Speeches w text analysis'!C:C),0)</f>
        <v>437</v>
      </c>
      <c r="M511">
        <f>VLOOKUP($B511,'[1]Speeches w text analysis'!$A:$G,COLUMN('[1]Speeches w text analysis'!D:D),0)</f>
        <v>8242</v>
      </c>
      <c r="N511">
        <f>VLOOKUP($B511,'[1]Speeches w text analysis'!$A:$G,COLUMN('[1]Speeches w text analysis'!E:E),0)</f>
        <v>1241</v>
      </c>
      <c r="O511">
        <f>VLOOKUP($B511,'[1]Speeches w text analysis'!$A:$G,COLUMN('[1]Speeches w text analysis'!F:F),0)</f>
        <v>19117</v>
      </c>
      <c r="P511" s="3">
        <f t="shared" si="30"/>
        <v>18.860411899313501</v>
      </c>
      <c r="Q511" s="3">
        <f t="shared" si="31"/>
        <v>2.31946129580199</v>
      </c>
      <c r="R511" t="str">
        <f>VLOOKUP($B511,'[1]Speeches w text analysis'!$A:$G,COLUMN('[1]Speeches w text analysis'!G:G),0)</f>
        <v>lebanon:70, men:34, grenada:28, marines:28, well:28, peace:28, us:26, force:24, marine:24, middle:24</v>
      </c>
    </row>
    <row r="512" spans="1:18" x14ac:dyDescent="0.15">
      <c r="A512">
        <v>110</v>
      </c>
      <c r="B512" t="s">
        <v>567</v>
      </c>
      <c r="C512" s="1">
        <v>30624</v>
      </c>
      <c r="D512" s="2">
        <v>1983</v>
      </c>
      <c r="E512" s="2">
        <f t="shared" si="28"/>
        <v>11</v>
      </c>
      <c r="F512" t="s">
        <v>427</v>
      </c>
      <c r="G512">
        <v>61.2</v>
      </c>
      <c r="H512">
        <v>9.3000000000000007</v>
      </c>
      <c r="I512">
        <v>11.2</v>
      </c>
      <c r="K512">
        <f t="shared" si="29"/>
        <v>9.3000000000000007</v>
      </c>
      <c r="L512">
        <f>VLOOKUP(B512,'[1]Speeches w text analysis'!$A:$G,COLUMN('[1]Speeches w text analysis'!C:C),0)</f>
        <v>54</v>
      </c>
      <c r="M512">
        <f>VLOOKUP($B512,'[1]Speeches w text analysis'!$A:$G,COLUMN('[1]Speeches w text analysis'!D:D),0)</f>
        <v>979</v>
      </c>
      <c r="N512">
        <f>VLOOKUP($B512,'[1]Speeches w text analysis'!$A:$G,COLUMN('[1]Speeches w text analysis'!E:E),0)</f>
        <v>414</v>
      </c>
      <c r="O512">
        <f>VLOOKUP($B512,'[1]Speeches w text analysis'!$A:$G,COLUMN('[1]Speeches w text analysis'!F:F),0)</f>
        <v>2255</v>
      </c>
      <c r="P512" s="3">
        <f t="shared" si="30"/>
        <v>18.12962962962963</v>
      </c>
      <c r="Q512" s="3">
        <f t="shared" si="31"/>
        <v>2.303370786516854</v>
      </c>
      <c r="R512" t="str">
        <f>VLOOKUP($B512,'[1]Speeches w text analysis'!$A:$G,COLUMN('[1]Speeches w text analysis'!G:G),0)</f>
        <v>us:8, marines:8, men:5, country:5, families:5, lives:5, many:5, know:4, world:4, lebanon:4</v>
      </c>
    </row>
    <row r="513" spans="1:18" x14ac:dyDescent="0.15">
      <c r="A513">
        <v>109</v>
      </c>
      <c r="B513" t="s">
        <v>568</v>
      </c>
      <c r="C513" s="1">
        <v>30622</v>
      </c>
      <c r="D513" s="2">
        <v>1983</v>
      </c>
      <c r="E513" s="2">
        <f t="shared" si="28"/>
        <v>11</v>
      </c>
      <c r="F513" t="s">
        <v>427</v>
      </c>
      <c r="G513">
        <v>70.5</v>
      </c>
      <c r="H513">
        <v>7.8</v>
      </c>
      <c r="I513">
        <v>11.2</v>
      </c>
      <c r="K513">
        <f t="shared" si="29"/>
        <v>7.8</v>
      </c>
      <c r="L513">
        <f>VLOOKUP(B513,'[1]Speeches w text analysis'!$A:$G,COLUMN('[1]Speeches w text analysis'!C:C),0)</f>
        <v>40</v>
      </c>
      <c r="M513">
        <f>VLOOKUP($B513,'[1]Speeches w text analysis'!$A:$G,COLUMN('[1]Speeches w text analysis'!D:D),0)</f>
        <v>864</v>
      </c>
      <c r="N513">
        <f>VLOOKUP($B513,'[1]Speeches w text analysis'!$A:$G,COLUMN('[1]Speeches w text analysis'!E:E),0)</f>
        <v>393</v>
      </c>
      <c r="O513">
        <f>VLOOKUP($B513,'[1]Speeches w text analysis'!$A:$G,COLUMN('[1]Speeches w text analysis'!F:F),0)</f>
        <v>1891</v>
      </c>
      <c r="P513" s="3">
        <f t="shared" si="30"/>
        <v>21.6</v>
      </c>
      <c r="Q513" s="3">
        <f t="shared" si="31"/>
        <v>2.1886574074074074</v>
      </c>
      <c r="R513" t="str">
        <f>VLOOKUP($B513,'[1]Speeches w text analysis'!$A:$G,COLUMN('[1]Speeches w text analysis'!G:G),0)</f>
        <v>king:15, dr:10, day:7, martin:7, luther:7, americans:7, people:5, america:5, black:4, one:4</v>
      </c>
    </row>
    <row r="514" spans="1:18" x14ac:dyDescent="0.15">
      <c r="A514">
        <v>112</v>
      </c>
      <c r="B514" t="s">
        <v>569</v>
      </c>
      <c r="C514" s="1">
        <v>30710</v>
      </c>
      <c r="D514" s="2">
        <v>1984</v>
      </c>
      <c r="E514" s="2">
        <f t="shared" ref="E514:E577" si="32">MONTH(C514)</f>
        <v>1</v>
      </c>
      <c r="F514" t="s">
        <v>427</v>
      </c>
      <c r="G514">
        <v>64.099999999999994</v>
      </c>
      <c r="H514">
        <v>8.1999999999999993</v>
      </c>
      <c r="I514">
        <v>11.2</v>
      </c>
      <c r="K514">
        <f t="shared" ref="K514:K577" si="33">IF(H514&lt;0,1,IF(H514&gt;21,21,H514))</f>
        <v>8.1999999999999993</v>
      </c>
      <c r="L514">
        <f>VLOOKUP(B514,'[1]Speeches w text analysis'!$A:$G,COLUMN('[1]Speeches w text analysis'!C:C),0)</f>
        <v>45</v>
      </c>
      <c r="M514">
        <f>VLOOKUP($B514,'[1]Speeches w text analysis'!$A:$G,COLUMN('[1]Speeches w text analysis'!D:D),0)</f>
        <v>718</v>
      </c>
      <c r="N514">
        <f>VLOOKUP($B514,'[1]Speeches w text analysis'!$A:$G,COLUMN('[1]Speeches w text analysis'!E:E),0)</f>
        <v>362</v>
      </c>
      <c r="O514">
        <f>VLOOKUP($B514,'[1]Speeches w text analysis'!$A:$G,COLUMN('[1]Speeches w text analysis'!F:F),0)</f>
        <v>1601</v>
      </c>
      <c r="P514" s="3">
        <f t="shared" si="30"/>
        <v>15.955555555555556</v>
      </c>
      <c r="Q514" s="3">
        <f t="shared" si="31"/>
        <v>2.2298050139275767</v>
      </c>
      <c r="R514" t="str">
        <f>VLOOKUP($B514,'[1]Speeches w text analysis'!$A:$G,COLUMN('[1]Speeches w text analysis'!G:G),0)</f>
        <v>years:12, government:5, percent:4, dr:3, night:3, three:3, room:3, seek:3, peace:3, well:3</v>
      </c>
    </row>
    <row r="515" spans="1:18" x14ac:dyDescent="0.15">
      <c r="A515">
        <v>111</v>
      </c>
      <c r="B515" t="s">
        <v>570</v>
      </c>
      <c r="C515" s="1">
        <v>30706</v>
      </c>
      <c r="D515" s="2">
        <v>1984</v>
      </c>
      <c r="E515" s="2">
        <f t="shared" si="32"/>
        <v>1</v>
      </c>
      <c r="F515" t="s">
        <v>427</v>
      </c>
      <c r="G515">
        <v>62.5</v>
      </c>
      <c r="H515">
        <v>8.8000000000000007</v>
      </c>
      <c r="I515">
        <v>11.2</v>
      </c>
      <c r="K515">
        <f t="shared" si="33"/>
        <v>8.8000000000000007</v>
      </c>
      <c r="L515">
        <f>VLOOKUP(B515,'[1]Speeches w text analysis'!$A:$G,COLUMN('[1]Speeches w text analysis'!C:C),0)</f>
        <v>293</v>
      </c>
      <c r="M515">
        <f>VLOOKUP($B515,'[1]Speeches w text analysis'!$A:$G,COLUMN('[1]Speeches w text analysis'!D:D),0)</f>
        <v>4943</v>
      </c>
      <c r="N515">
        <f>VLOOKUP($B515,'[1]Speeches w text analysis'!$A:$G,COLUMN('[1]Speeches w text analysis'!E:E),0)</f>
        <v>1507</v>
      </c>
      <c r="O515">
        <f>VLOOKUP($B515,'[1]Speeches w text analysis'!$A:$G,COLUMN('[1]Speeches w text analysis'!F:F),0)</f>
        <v>11682</v>
      </c>
      <c r="P515" s="3">
        <f t="shared" ref="P515:P578" si="34">M515/L515</f>
        <v>16.870307167235495</v>
      </c>
      <c r="Q515" s="3">
        <f t="shared" ref="Q515:Q578" si="35">O515/M515</f>
        <v>2.3633420999393082</v>
      </c>
      <c r="R515" t="str">
        <f>VLOOKUP($B515,'[1]Speeches w text analysis'!$A:$G,COLUMN('[1]Speeches w text analysis'!G:G),0)</f>
        <v>people:26, america:24, peace:24, us:23, must:20, could:18, hope:14, government:14, years:13, one:13</v>
      </c>
    </row>
    <row r="516" spans="1:18" x14ac:dyDescent="0.15">
      <c r="A516">
        <v>113</v>
      </c>
      <c r="B516" t="s">
        <v>571</v>
      </c>
      <c r="C516" s="1">
        <v>30830</v>
      </c>
      <c r="D516" s="2">
        <v>1984</v>
      </c>
      <c r="E516" s="2">
        <f t="shared" si="32"/>
        <v>5</v>
      </c>
      <c r="F516" t="s">
        <v>427</v>
      </c>
      <c r="G516">
        <v>69.2</v>
      </c>
      <c r="H516">
        <v>8.3000000000000007</v>
      </c>
      <c r="I516">
        <v>11.2</v>
      </c>
      <c r="K516">
        <f t="shared" si="33"/>
        <v>8.3000000000000007</v>
      </c>
      <c r="L516">
        <f>VLOOKUP(B516,'[1]Speeches w text analysis'!$A:$G,COLUMN('[1]Speeches w text analysis'!C:C),0)</f>
        <v>129</v>
      </c>
      <c r="M516">
        <f>VLOOKUP($B516,'[1]Speeches w text analysis'!$A:$G,COLUMN('[1]Speeches w text analysis'!D:D),0)</f>
        <v>2360</v>
      </c>
      <c r="N516">
        <f>VLOOKUP($B516,'[1]Speeches w text analysis'!$A:$G,COLUMN('[1]Speeches w text analysis'!E:E),0)</f>
        <v>462</v>
      </c>
      <c r="O516">
        <f>VLOOKUP($B516,'[1]Speeches w text analysis'!$A:$G,COLUMN('[1]Speeches w text analysis'!F:F),0)</f>
        <v>5127</v>
      </c>
      <c r="P516" s="3">
        <f t="shared" si="34"/>
        <v>18.294573643410853</v>
      </c>
      <c r="Q516" s="3">
        <f t="shared" si="35"/>
        <v>2.1724576271186442</v>
      </c>
      <c r="R516" t="str">
        <f>VLOOKUP($B516,'[1]Speeches w text analysis'!$A:$G,COLUMN('[1]Speeches w text analysis'!G:G),0)</f>
        <v>today:24, vietnam:20, us:14, still:12, well:12, honor:10, nation:10, cause:10, missing:10, veterans:8</v>
      </c>
    </row>
    <row r="517" spans="1:18" x14ac:dyDescent="0.15">
      <c r="A517">
        <v>115</v>
      </c>
      <c r="B517" t="s">
        <v>572</v>
      </c>
      <c r="C517" s="1">
        <v>30839</v>
      </c>
      <c r="D517" s="2">
        <v>1984</v>
      </c>
      <c r="E517" s="2">
        <f t="shared" si="32"/>
        <v>6</v>
      </c>
      <c r="F517" t="s">
        <v>427</v>
      </c>
      <c r="G517">
        <v>78.400000000000006</v>
      </c>
      <c r="H517">
        <v>6.8</v>
      </c>
      <c r="I517">
        <v>8.8000000000000007</v>
      </c>
      <c r="K517">
        <f t="shared" si="33"/>
        <v>6.8</v>
      </c>
      <c r="L517">
        <f>VLOOKUP(B517,'[1]Speeches w text analysis'!$A:$G,COLUMN('[1]Speeches w text analysis'!C:C),0)</f>
        <v>105</v>
      </c>
      <c r="M517">
        <f>VLOOKUP($B517,'[1]Speeches w text analysis'!$A:$G,COLUMN('[1]Speeches w text analysis'!D:D),0)</f>
        <v>1835</v>
      </c>
      <c r="N517">
        <f>VLOOKUP($B517,'[1]Speeches w text analysis'!$A:$G,COLUMN('[1]Speeches w text analysis'!E:E),0)</f>
        <v>663</v>
      </c>
      <c r="O517">
        <f>VLOOKUP($B517,'[1]Speeches w text analysis'!$A:$G,COLUMN('[1]Speeches w text analysis'!F:F),0)</f>
        <v>3758</v>
      </c>
      <c r="P517" s="3">
        <f t="shared" si="34"/>
        <v>17.476190476190474</v>
      </c>
      <c r="Q517" s="3">
        <f t="shared" si="35"/>
        <v>2.0479564032697546</v>
      </c>
      <c r="R517" t="str">
        <f>VLOOKUP($B517,'[1]Speeches w text analysis'!$A:$G,COLUMN('[1]Speeches w text analysis'!G:G),0)</f>
        <v>cliffs:9, men:9, war:9, would:8, great:7, one:7, years:6, god:6, allies:6, peace:6</v>
      </c>
    </row>
    <row r="518" spans="1:18" x14ac:dyDescent="0.15">
      <c r="A518">
        <v>114</v>
      </c>
      <c r="B518" t="s">
        <v>573</v>
      </c>
      <c r="C518" s="1">
        <v>30836</v>
      </c>
      <c r="D518" s="2">
        <v>1984</v>
      </c>
      <c r="E518" s="2">
        <f t="shared" si="32"/>
        <v>6</v>
      </c>
      <c r="F518" t="s">
        <v>427</v>
      </c>
      <c r="G518">
        <v>69.900000000000006</v>
      </c>
      <c r="H518">
        <v>8</v>
      </c>
      <c r="I518">
        <v>11.2</v>
      </c>
      <c r="K518">
        <f t="shared" si="33"/>
        <v>8</v>
      </c>
      <c r="L518">
        <f>VLOOKUP(B518,'[1]Speeches w text analysis'!$A:$G,COLUMN('[1]Speeches w text analysis'!C:C),0)</f>
        <v>126</v>
      </c>
      <c r="M518">
        <f>VLOOKUP($B518,'[1]Speeches w text analysis'!$A:$G,COLUMN('[1]Speeches w text analysis'!D:D),0)</f>
        <v>2274</v>
      </c>
      <c r="N518">
        <f>VLOOKUP($B518,'[1]Speeches w text analysis'!$A:$G,COLUMN('[1]Speeches w text analysis'!E:E),0)</f>
        <v>460</v>
      </c>
      <c r="O518">
        <f>VLOOKUP($B518,'[1]Speeches w text analysis'!$A:$G,COLUMN('[1]Speeches w text analysis'!F:F),0)</f>
        <v>4722</v>
      </c>
      <c r="P518" s="3">
        <f t="shared" si="34"/>
        <v>18.047619047619047</v>
      </c>
      <c r="Q518" s="3">
        <f t="shared" si="35"/>
        <v>2.0765171503957784</v>
      </c>
      <c r="R518" t="str">
        <f>VLOOKUP($B518,'[1]Speeches w text analysis'!$A:$G,COLUMN('[1]Speeches w text analysis'!G:G),0)</f>
        <v>one:14, im:12, irish:12, great:10, family:10, today:10, roots:10, like:10, ballyporeen:10, well:10</v>
      </c>
    </row>
    <row r="519" spans="1:18" x14ac:dyDescent="0.15">
      <c r="A519">
        <v>116</v>
      </c>
      <c r="B519" t="s">
        <v>574</v>
      </c>
      <c r="C519" s="1">
        <v>30917</v>
      </c>
      <c r="D519" s="2">
        <v>1984</v>
      </c>
      <c r="E519" s="2">
        <f t="shared" si="32"/>
        <v>8</v>
      </c>
      <c r="F519" t="s">
        <v>427</v>
      </c>
      <c r="G519">
        <v>62</v>
      </c>
      <c r="H519">
        <v>9</v>
      </c>
      <c r="I519">
        <v>11.2</v>
      </c>
      <c r="K519">
        <f t="shared" si="33"/>
        <v>9</v>
      </c>
      <c r="L519">
        <f>VLOOKUP(B519,'[1]Speeches w text analysis'!$A:$G,COLUMN('[1]Speeches w text analysis'!C:C),0)</f>
        <v>293</v>
      </c>
      <c r="M519">
        <f>VLOOKUP($B519,'[1]Speeches w text analysis'!$A:$G,COLUMN('[1]Speeches w text analysis'!D:D),0)</f>
        <v>5046</v>
      </c>
      <c r="N519">
        <f>VLOOKUP($B519,'[1]Speeches w text analysis'!$A:$G,COLUMN('[1]Speeches w text analysis'!E:E),0)</f>
        <v>1512</v>
      </c>
      <c r="O519">
        <f>VLOOKUP($B519,'[1]Speeches w text analysis'!$A:$G,COLUMN('[1]Speeches w text analysis'!F:F),0)</f>
        <v>11598</v>
      </c>
      <c r="P519" s="3">
        <f t="shared" si="34"/>
        <v>17.221843003412971</v>
      </c>
      <c r="Q519" s="3">
        <f t="shared" si="35"/>
        <v>2.2984542211652794</v>
      </c>
      <c r="R519" t="str">
        <f>VLOOKUP($B519,'[1]Speeches w text analysis'!$A:$G,COLUMN('[1]Speeches w text analysis'!G:G),0)</f>
        <v>america:26, tax:25, us:23, government:22, years:21, people:20, new:16, would:15, well:15, right:13</v>
      </c>
    </row>
    <row r="520" spans="1:18" x14ac:dyDescent="0.15">
      <c r="A520">
        <v>118</v>
      </c>
      <c r="B520" t="s">
        <v>575</v>
      </c>
      <c r="C520" s="1">
        <v>30976</v>
      </c>
      <c r="D520" s="2">
        <v>1984</v>
      </c>
      <c r="E520" s="2">
        <f t="shared" si="32"/>
        <v>10</v>
      </c>
      <c r="F520" t="s">
        <v>427</v>
      </c>
      <c r="G520">
        <v>60.4</v>
      </c>
      <c r="H520">
        <v>9.6</v>
      </c>
      <c r="I520">
        <v>11.2</v>
      </c>
      <c r="K520">
        <f t="shared" si="33"/>
        <v>9.6</v>
      </c>
      <c r="L520">
        <f>VLOOKUP(B520,'[1]Speeches w text analysis'!$A:$G,COLUMN('[1]Speeches w text analysis'!C:C),0)</f>
        <v>561</v>
      </c>
      <c r="M520">
        <f>VLOOKUP($B520,'[1]Speeches w text analysis'!$A:$G,COLUMN('[1]Speeches w text analysis'!D:D),0)</f>
        <v>10630</v>
      </c>
      <c r="N520">
        <f>VLOOKUP($B520,'[1]Speeches w text analysis'!$A:$G,COLUMN('[1]Speeches w text analysis'!E:E),0)</f>
        <v>1953</v>
      </c>
      <c r="O520">
        <f>VLOOKUP($B520,'[1]Speeches w text analysis'!$A:$G,COLUMN('[1]Speeches w text analysis'!F:F),0)</f>
        <v>24427</v>
      </c>
      <c r="P520" s="3">
        <f t="shared" si="34"/>
        <v>18.94830659536542</v>
      </c>
      <c r="Q520" s="3">
        <f t="shared" si="35"/>
        <v>2.2979303857008468</v>
      </c>
      <c r="R520" t="str">
        <f>VLOOKUP($B520,'[1]Speeches w text analysis'!$A:$G,COLUMN('[1]Speeches w text analysis'!G:G),0)</f>
        <v>mr:125, president:98, would:61, mondale:56, said:42, soviet:40, us:37, one:36, know:31, going:30</v>
      </c>
    </row>
    <row r="521" spans="1:18" x14ac:dyDescent="0.15">
      <c r="A521">
        <v>117</v>
      </c>
      <c r="B521" t="s">
        <v>576</v>
      </c>
      <c r="C521" s="1">
        <v>30962</v>
      </c>
      <c r="D521" s="2">
        <v>1984</v>
      </c>
      <c r="E521" s="2">
        <f t="shared" si="32"/>
        <v>10</v>
      </c>
      <c r="F521" t="s">
        <v>427</v>
      </c>
      <c r="G521">
        <v>68.5</v>
      </c>
      <c r="H521">
        <v>8.6</v>
      </c>
      <c r="I521">
        <v>11.2</v>
      </c>
      <c r="K521">
        <f t="shared" si="33"/>
        <v>8.6</v>
      </c>
      <c r="L521">
        <f>VLOOKUP(B521,'[1]Speeches w text analysis'!$A:$G,COLUMN('[1]Speeches w text analysis'!C:C),0)</f>
        <v>691</v>
      </c>
      <c r="M521">
        <f>VLOOKUP($B521,'[1]Speeches w text analysis'!$A:$G,COLUMN('[1]Speeches w text analysis'!D:D),0)</f>
        <v>11287</v>
      </c>
      <c r="N521">
        <f>VLOOKUP($B521,'[1]Speeches w text analysis'!$A:$G,COLUMN('[1]Speeches w text analysis'!E:E),0)</f>
        <v>1898</v>
      </c>
      <c r="O521">
        <f>VLOOKUP($B521,'[1]Speeches w text analysis'!$A:$G,COLUMN('[1]Speeches w text analysis'!F:F),0)</f>
        <v>24757</v>
      </c>
      <c r="P521" s="3">
        <f t="shared" si="34"/>
        <v>16.334298118668595</v>
      </c>
      <c r="Q521" s="3">
        <f t="shared" si="35"/>
        <v>2.1934083458846461</v>
      </c>
      <c r="R521" t="str">
        <f>VLOOKUP($B521,'[1]Speeches w text analysis'!$A:$G,COLUMN('[1]Speeches w text analysis'!G:G),0)</f>
        <v>mr:104, president:95, people:68, think:64, mondale:53, would:49, government:46, tax:45, said:42, time:38</v>
      </c>
    </row>
    <row r="522" spans="1:18" x14ac:dyDescent="0.15">
      <c r="A522">
        <v>119</v>
      </c>
      <c r="B522" t="s">
        <v>577</v>
      </c>
      <c r="C522" s="1">
        <v>31068</v>
      </c>
      <c r="D522" s="2">
        <v>1985</v>
      </c>
      <c r="E522" s="2">
        <f t="shared" si="32"/>
        <v>1</v>
      </c>
      <c r="F522" t="s">
        <v>427</v>
      </c>
      <c r="G522">
        <v>59</v>
      </c>
      <c r="H522">
        <v>10.1</v>
      </c>
      <c r="I522">
        <v>11.2</v>
      </c>
      <c r="K522">
        <f t="shared" si="33"/>
        <v>10.1</v>
      </c>
      <c r="L522">
        <f>VLOOKUP(B522,'[1]Speeches w text analysis'!$A:$G,COLUMN('[1]Speeches w text analysis'!C:C),0)</f>
        <v>125</v>
      </c>
      <c r="M522">
        <f>VLOOKUP($B522,'[1]Speeches w text analysis'!$A:$G,COLUMN('[1]Speeches w text analysis'!D:D),0)</f>
        <v>2560</v>
      </c>
      <c r="N522">
        <f>VLOOKUP($B522,'[1]Speeches w text analysis'!$A:$G,COLUMN('[1]Speeches w text analysis'!E:E),0)</f>
        <v>887</v>
      </c>
      <c r="O522">
        <f>VLOOKUP($B522,'[1]Speeches w text analysis'!$A:$G,COLUMN('[1]Speeches w text analysis'!F:F),0)</f>
        <v>6016</v>
      </c>
      <c r="P522" s="3">
        <f t="shared" si="34"/>
        <v>20.48</v>
      </c>
      <c r="Q522" s="3">
        <f t="shared" si="35"/>
        <v>2.35</v>
      </c>
      <c r="R522" t="str">
        <f>VLOOKUP($B522,'[1]Speeches w text analysis'!$A:$G,COLUMN('[1]Speeches w text analysis'!G:G),0)</f>
        <v>us:26, people:16, world:14, government:13, freedom:13, must:12, one:12, time:10, new:9, history:9</v>
      </c>
    </row>
    <row r="523" spans="1:18" x14ac:dyDescent="0.15">
      <c r="A523">
        <v>120</v>
      </c>
      <c r="B523" t="s">
        <v>578</v>
      </c>
      <c r="C523" s="1">
        <v>31084</v>
      </c>
      <c r="D523" s="2">
        <v>1985</v>
      </c>
      <c r="E523" s="2">
        <f t="shared" si="32"/>
        <v>2</v>
      </c>
      <c r="F523" t="s">
        <v>427</v>
      </c>
      <c r="G523">
        <v>60.9</v>
      </c>
      <c r="H523">
        <v>9.4</v>
      </c>
      <c r="I523">
        <v>11.2</v>
      </c>
      <c r="K523">
        <f t="shared" si="33"/>
        <v>9.4</v>
      </c>
      <c r="L523">
        <f>VLOOKUP(B523,'[1]Speeches w text analysis'!$A:$G,COLUMN('[1]Speeches w text analysis'!C:C),0)</f>
        <v>223</v>
      </c>
      <c r="M523">
        <f>VLOOKUP($B523,'[1]Speeches w text analysis'!$A:$G,COLUMN('[1]Speeches w text analysis'!D:D),0)</f>
        <v>4215</v>
      </c>
      <c r="N523">
        <f>VLOOKUP($B523,'[1]Speeches w text analysis'!$A:$G,COLUMN('[1]Speeches w text analysis'!E:E),0)</f>
        <v>1378</v>
      </c>
      <c r="O523">
        <f>VLOOKUP($B523,'[1]Speeches w text analysis'!$A:$G,COLUMN('[1]Speeches w text analysis'!F:F),0)</f>
        <v>9925</v>
      </c>
      <c r="P523" s="3">
        <f t="shared" si="34"/>
        <v>18.901345291479821</v>
      </c>
      <c r="Q523" s="3">
        <f t="shared" si="35"/>
        <v>2.354685646500593</v>
      </c>
      <c r="R523" t="str">
        <f>VLOOKUP($B523,'[1]Speeches w text analysis'!$A:$G,COLUMN('[1]Speeches w text analysis'!G:G),0)</f>
        <v>us:27, years:24, must:19, new:19, freedom:19, tax:16, american:15, time:14, economy:13, growth:13</v>
      </c>
    </row>
    <row r="524" spans="1:18" x14ac:dyDescent="0.15">
      <c r="A524">
        <v>121</v>
      </c>
      <c r="B524" t="s">
        <v>579</v>
      </c>
      <c r="C524" s="1">
        <v>31172</v>
      </c>
      <c r="D524" s="2">
        <v>1985</v>
      </c>
      <c r="E524" s="2">
        <f t="shared" si="32"/>
        <v>5</v>
      </c>
      <c r="F524" t="s">
        <v>427</v>
      </c>
      <c r="G524">
        <v>67.2</v>
      </c>
      <c r="H524">
        <v>9.1</v>
      </c>
      <c r="I524">
        <v>11.2</v>
      </c>
      <c r="K524">
        <f t="shared" si="33"/>
        <v>9.1</v>
      </c>
      <c r="L524">
        <f>VLOOKUP(B524,'[1]Speeches w text analysis'!$A:$G,COLUMN('[1]Speeches w text analysis'!C:C),0)</f>
        <v>54</v>
      </c>
      <c r="M524">
        <f>VLOOKUP($B524,'[1]Speeches w text analysis'!$A:$G,COLUMN('[1]Speeches w text analysis'!D:D),0)</f>
        <v>1130</v>
      </c>
      <c r="N524">
        <f>VLOOKUP($B524,'[1]Speeches w text analysis'!$A:$G,COLUMN('[1]Speeches w text analysis'!E:E),0)</f>
        <v>467</v>
      </c>
      <c r="O524">
        <f>VLOOKUP($B524,'[1]Speeches w text analysis'!$A:$G,COLUMN('[1]Speeches w text analysis'!F:F),0)</f>
        <v>2403</v>
      </c>
      <c r="P524" s="3">
        <f t="shared" si="34"/>
        <v>20.925925925925927</v>
      </c>
      <c r="Q524" s="3">
        <f t="shared" si="35"/>
        <v>2.1265486725663716</v>
      </c>
      <c r="R524" t="str">
        <f>VLOOKUP($B524,'[1]Speeches w text analysis'!$A:$G,COLUMN('[1]Speeches w text analysis'!G:G),0)</f>
        <v>never:10, us:10, world:6, feel:5, hope:5, weve:5, come:5, death:5, suffering:5, today:5</v>
      </c>
    </row>
    <row r="525" spans="1:18" x14ac:dyDescent="0.15">
      <c r="A525">
        <v>122</v>
      </c>
      <c r="B525" t="s">
        <v>580</v>
      </c>
      <c r="C525" s="1">
        <v>31372</v>
      </c>
      <c r="D525" s="2">
        <v>1985</v>
      </c>
      <c r="E525" s="2">
        <f t="shared" si="32"/>
        <v>11</v>
      </c>
      <c r="F525" t="s">
        <v>427</v>
      </c>
      <c r="G525">
        <v>62.9</v>
      </c>
      <c r="H525">
        <v>8.6999999999999993</v>
      </c>
      <c r="I525">
        <v>11.2</v>
      </c>
      <c r="K525">
        <f t="shared" si="33"/>
        <v>8.6999999999999993</v>
      </c>
      <c r="L525">
        <f>VLOOKUP(B525,'[1]Speeches w text analysis'!$A:$G,COLUMN('[1]Speeches w text analysis'!C:C),0)</f>
        <v>135</v>
      </c>
      <c r="M525">
        <f>VLOOKUP($B525,'[1]Speeches w text analysis'!$A:$G,COLUMN('[1]Speeches w text analysis'!D:D),0)</f>
        <v>2383</v>
      </c>
      <c r="N525">
        <f>VLOOKUP($B525,'[1]Speeches w text analysis'!$A:$G,COLUMN('[1]Speeches w text analysis'!E:E),0)</f>
        <v>804</v>
      </c>
      <c r="O525">
        <f>VLOOKUP($B525,'[1]Speeches w text analysis'!$A:$G,COLUMN('[1]Speeches w text analysis'!F:F),0)</f>
        <v>5597</v>
      </c>
      <c r="P525" s="3">
        <f t="shared" si="34"/>
        <v>17.651851851851852</v>
      </c>
      <c r="Q525" s="3">
        <f t="shared" si="35"/>
        <v>2.3487201007133867</v>
      </c>
      <c r="R525" t="str">
        <f>VLOOKUP($B525,'[1]Speeches w text analysis'!$A:$G,COLUMN('[1]Speeches w text analysis'!G:G),0)</f>
        <v>soviet:17, peace:13, mr:11, gorbachev:10, nuclear:10, go:9, know:9, summit:9, must:8, weapons:8</v>
      </c>
    </row>
    <row r="526" spans="1:18" x14ac:dyDescent="0.15">
      <c r="A526">
        <v>123</v>
      </c>
      <c r="B526" t="s">
        <v>581</v>
      </c>
      <c r="C526" s="1">
        <v>31440</v>
      </c>
      <c r="D526" s="2">
        <v>1986</v>
      </c>
      <c r="E526" s="2">
        <f t="shared" si="32"/>
        <v>1</v>
      </c>
      <c r="F526" t="s">
        <v>427</v>
      </c>
      <c r="G526">
        <v>73.5</v>
      </c>
      <c r="H526">
        <v>6.7</v>
      </c>
      <c r="I526">
        <v>8.8000000000000007</v>
      </c>
      <c r="K526">
        <f t="shared" si="33"/>
        <v>6.7</v>
      </c>
      <c r="L526">
        <f>VLOOKUP(B526,'[1]Speeches w text analysis'!$A:$G,COLUMN('[1]Speeches w text analysis'!C:C),0)</f>
        <v>47</v>
      </c>
      <c r="M526">
        <f>VLOOKUP($B526,'[1]Speeches w text analysis'!$A:$G,COLUMN('[1]Speeches w text analysis'!D:D),0)</f>
        <v>649</v>
      </c>
      <c r="N526">
        <f>VLOOKUP($B526,'[1]Speeches w text analysis'!$A:$G,COLUMN('[1]Speeches w text analysis'!E:E),0)</f>
        <v>306</v>
      </c>
      <c r="O526">
        <f>VLOOKUP($B526,'[1]Speeches w text analysis'!$A:$G,COLUMN('[1]Speeches w text analysis'!F:F),0)</f>
        <v>1347</v>
      </c>
      <c r="P526" s="3">
        <f t="shared" si="34"/>
        <v>13.808510638297872</v>
      </c>
      <c r="Q526" s="3">
        <f t="shared" si="35"/>
        <v>2.0755007704160247</v>
      </c>
      <c r="R526" t="str">
        <f>VLOOKUP($B526,'[1]Speeches w text analysis'!$A:$G,COLUMN('[1]Speeches w text analysis'!G:G),0)</f>
        <v>space:7, weve:6, challenger:6, crew:5, today:5, us:5, shuttle:5, years:3, program:3, know:3</v>
      </c>
    </row>
    <row r="527" spans="1:18" x14ac:dyDescent="0.15">
      <c r="A527">
        <v>124</v>
      </c>
      <c r="B527" t="s">
        <v>582</v>
      </c>
      <c r="C527" s="1">
        <v>31447</v>
      </c>
      <c r="D527" s="2">
        <v>1986</v>
      </c>
      <c r="E527" s="2">
        <f t="shared" si="32"/>
        <v>2</v>
      </c>
      <c r="F527" t="s">
        <v>427</v>
      </c>
      <c r="G527">
        <v>59.8</v>
      </c>
      <c r="H527">
        <v>9.8000000000000007</v>
      </c>
      <c r="I527">
        <v>11.2</v>
      </c>
      <c r="K527">
        <f t="shared" si="33"/>
        <v>9.8000000000000007</v>
      </c>
      <c r="L527">
        <f>VLOOKUP(B527,'[1]Speeches w text analysis'!$A:$G,COLUMN('[1]Speeches w text analysis'!C:C),0)</f>
        <v>175</v>
      </c>
      <c r="M527">
        <f>VLOOKUP($B527,'[1]Speeches w text analysis'!$A:$G,COLUMN('[1]Speeches w text analysis'!D:D),0)</f>
        <v>3479</v>
      </c>
      <c r="N527">
        <f>VLOOKUP($B527,'[1]Speeches w text analysis'!$A:$G,COLUMN('[1]Speeches w text analysis'!E:E),0)</f>
        <v>1182</v>
      </c>
      <c r="O527">
        <f>VLOOKUP($B527,'[1]Speeches w text analysis'!$A:$G,COLUMN('[1]Speeches w text analysis'!F:F),0)</f>
        <v>8107</v>
      </c>
      <c r="P527" s="3">
        <f t="shared" si="34"/>
        <v>19.88</v>
      </c>
      <c r="Q527" s="3">
        <f t="shared" si="35"/>
        <v>2.3302673181948834</v>
      </c>
      <c r="R527" t="str">
        <f>VLOOKUP($B527,'[1]Speeches w text analysis'!$A:$G,COLUMN('[1]Speeches w text analysis'!G:G),0)</f>
        <v>america:21, must:19, us:17, future:14, people:13, work:12, american:12, tonight:12, family:11, free:11</v>
      </c>
    </row>
    <row r="528" spans="1:18" x14ac:dyDescent="0.15">
      <c r="A528">
        <v>125</v>
      </c>
      <c r="B528" t="s">
        <v>583</v>
      </c>
      <c r="C528" s="1">
        <v>31516</v>
      </c>
      <c r="D528" s="2">
        <v>1986</v>
      </c>
      <c r="E528" s="2">
        <f t="shared" si="32"/>
        <v>4</v>
      </c>
      <c r="F528" t="s">
        <v>427</v>
      </c>
      <c r="G528">
        <v>52.7</v>
      </c>
      <c r="H528">
        <v>10.5</v>
      </c>
      <c r="I528">
        <v>13</v>
      </c>
      <c r="K528">
        <f t="shared" si="33"/>
        <v>10.5</v>
      </c>
      <c r="L528">
        <f>VLOOKUP(B528,'[1]Speeches w text analysis'!$A:$G,COLUMN('[1]Speeches w text analysis'!C:C),0)</f>
        <v>59</v>
      </c>
      <c r="M528">
        <f>VLOOKUP($B528,'[1]Speeches w text analysis'!$A:$G,COLUMN('[1]Speeches w text analysis'!D:D),0)</f>
        <v>982</v>
      </c>
      <c r="N528">
        <f>VLOOKUP($B528,'[1]Speeches w text analysis'!$A:$G,COLUMN('[1]Speeches w text analysis'!E:E),0)</f>
        <v>443</v>
      </c>
      <c r="O528">
        <f>VLOOKUP($B528,'[1]Speeches w text analysis'!$A:$G,COLUMN('[1]Speeches w text analysis'!F:F),0)</f>
        <v>2459</v>
      </c>
      <c r="P528" s="3">
        <f t="shared" si="34"/>
        <v>16.64406779661017</v>
      </c>
      <c r="Q528" s="3">
        <f t="shared" si="35"/>
        <v>2.5040733197556007</v>
      </c>
      <c r="R528" t="str">
        <f>VLOOKUP($B528,'[1]Speeches w text analysis'!$A:$G,COLUMN('[1]Speeches w text analysis'!G:G),0)</f>
        <v>american:9, terror:7, mission:7, qadhafi:7, terrorist:7, colonel:6, would:5, states:5, united:5, people:5</v>
      </c>
    </row>
    <row r="529" spans="1:18" x14ac:dyDescent="0.15">
      <c r="A529">
        <v>126</v>
      </c>
      <c r="B529" t="s">
        <v>584</v>
      </c>
      <c r="C529" s="1">
        <v>31669</v>
      </c>
      <c r="D529" s="2">
        <v>1986</v>
      </c>
      <c r="E529" s="2">
        <f t="shared" si="32"/>
        <v>9</v>
      </c>
      <c r="F529" t="s">
        <v>427</v>
      </c>
      <c r="G529">
        <v>71</v>
      </c>
      <c r="H529">
        <v>7.6</v>
      </c>
      <c r="I529">
        <v>11.2</v>
      </c>
      <c r="K529">
        <f t="shared" si="33"/>
        <v>7.6</v>
      </c>
      <c r="L529">
        <f>VLOOKUP(B529,'[1]Speeches w text analysis'!$A:$G,COLUMN('[1]Speeches w text analysis'!C:C),0)</f>
        <v>180</v>
      </c>
      <c r="M529">
        <f>VLOOKUP($B529,'[1]Speeches w text analysis'!$A:$G,COLUMN('[1]Speeches w text analysis'!D:D),0)</f>
        <v>2922</v>
      </c>
      <c r="N529">
        <f>VLOOKUP($B529,'[1]Speeches w text analysis'!$A:$G,COLUMN('[1]Speeches w text analysis'!E:E),0)</f>
        <v>990</v>
      </c>
      <c r="O529">
        <f>VLOOKUP($B529,'[1]Speeches w text analysis'!$A:$G,COLUMN('[1]Speeches w text analysis'!F:F),0)</f>
        <v>6466</v>
      </c>
      <c r="P529" s="3">
        <f t="shared" si="34"/>
        <v>16.233333333333334</v>
      </c>
      <c r="Q529" s="3">
        <f t="shared" si="35"/>
        <v>2.2128678986995207</v>
      </c>
      <c r="R529" t="str">
        <f>VLOOKUP($B529,'[1]Speeches w text analysis'!$A:$G,COLUMN('[1]Speeches w text analysis'!G:G),0)</f>
        <v>us:26, drugs:24, drug:20, new:12, children:11, one:11, abuse:9, see:9, america:9, help:8</v>
      </c>
    </row>
    <row r="530" spans="1:18" x14ac:dyDescent="0.15">
      <c r="A530">
        <v>128</v>
      </c>
      <c r="B530" t="s">
        <v>585</v>
      </c>
      <c r="C530" s="1">
        <v>31707</v>
      </c>
      <c r="D530" s="2">
        <v>1986</v>
      </c>
      <c r="E530" s="2">
        <f t="shared" si="32"/>
        <v>10</v>
      </c>
      <c r="F530" t="s">
        <v>427</v>
      </c>
      <c r="G530">
        <v>54.8</v>
      </c>
      <c r="H530">
        <v>11.8</v>
      </c>
      <c r="I530">
        <v>13</v>
      </c>
      <c r="K530">
        <f t="shared" si="33"/>
        <v>11.8</v>
      </c>
      <c r="L530">
        <f>VLOOKUP(B530,'[1]Speeches w text analysis'!$A:$G,COLUMN('[1]Speeches w text analysis'!C:C),0)</f>
        <v>57</v>
      </c>
      <c r="M530">
        <f>VLOOKUP($B530,'[1]Speeches w text analysis'!$A:$G,COLUMN('[1]Speeches w text analysis'!D:D),0)</f>
        <v>1413</v>
      </c>
      <c r="N530">
        <f>VLOOKUP($B530,'[1]Speeches w text analysis'!$A:$G,COLUMN('[1]Speeches w text analysis'!E:E),0)</f>
        <v>575</v>
      </c>
      <c r="O530">
        <f>VLOOKUP($B530,'[1]Speeches w text analysis'!$A:$G,COLUMN('[1]Speeches w text analysis'!F:F),0)</f>
        <v>3313</v>
      </c>
      <c r="P530" s="3">
        <f t="shared" si="34"/>
        <v>24.789473684210527</v>
      </c>
      <c r="Q530" s="3">
        <f t="shared" si="35"/>
        <v>2.3446567586694975</v>
      </c>
      <c r="R530" t="str">
        <f>VLOOKUP($B530,'[1]Speeches w text analysis'!$A:$G,COLUMN('[1]Speeches w text analysis'!G:G),0)</f>
        <v>tax:27, economic:8, code:7, bill:7, history:6, american:6, rates:6, us:6, whose:5, new:5</v>
      </c>
    </row>
    <row r="531" spans="1:18" x14ac:dyDescent="0.15">
      <c r="A531">
        <v>127</v>
      </c>
      <c r="B531" t="s">
        <v>586</v>
      </c>
      <c r="C531" s="1">
        <v>31698</v>
      </c>
      <c r="D531" s="2">
        <v>1986</v>
      </c>
      <c r="E531" s="2">
        <f t="shared" si="32"/>
        <v>10</v>
      </c>
      <c r="F531" t="s">
        <v>427</v>
      </c>
      <c r="G531">
        <v>60.5</v>
      </c>
      <c r="H531">
        <v>9.6</v>
      </c>
      <c r="I531">
        <v>13</v>
      </c>
      <c r="K531">
        <f t="shared" si="33"/>
        <v>9.6</v>
      </c>
      <c r="L531">
        <f>VLOOKUP(B531,'[1]Speeches w text analysis'!$A:$G,COLUMN('[1]Speeches w text analysis'!C:C),0)</f>
        <v>149</v>
      </c>
      <c r="M531">
        <f>VLOOKUP($B531,'[1]Speeches w text analysis'!$A:$G,COLUMN('[1]Speeches w text analysis'!D:D),0)</f>
        <v>2920</v>
      </c>
      <c r="N531">
        <f>VLOOKUP($B531,'[1]Speeches w text analysis'!$A:$G,COLUMN('[1]Speeches w text analysis'!E:E),0)</f>
        <v>913</v>
      </c>
      <c r="O531">
        <f>VLOOKUP($B531,'[1]Speeches w text analysis'!$A:$G,COLUMN('[1]Speeches w text analysis'!F:F),0)</f>
        <v>6892</v>
      </c>
      <c r="P531" s="3">
        <f t="shared" si="34"/>
        <v>19.597315436241612</v>
      </c>
      <c r="Q531" s="3">
        <f t="shared" si="35"/>
        <v>2.3602739726027395</v>
      </c>
      <c r="R531" t="str">
        <f>VLOOKUP($B531,'[1]Speeches w text analysis'!$A:$G,COLUMN('[1]Speeches w text analysis'!G:G),0)</f>
        <v>would:18, missiles:17, soviet:17, sdi:17, soviets:16, nuclear:15, iceland:13, world:13, freedom:12, people:11</v>
      </c>
    </row>
    <row r="532" spans="1:18" x14ac:dyDescent="0.15">
      <c r="A532">
        <v>129</v>
      </c>
      <c r="B532" t="s">
        <v>587</v>
      </c>
      <c r="C532" s="1">
        <v>31804</v>
      </c>
      <c r="D532" s="2">
        <v>1987</v>
      </c>
      <c r="E532" s="2">
        <f t="shared" si="32"/>
        <v>1</v>
      </c>
      <c r="F532" t="s">
        <v>427</v>
      </c>
      <c r="G532">
        <v>61.1</v>
      </c>
      <c r="H532">
        <v>9.4</v>
      </c>
      <c r="I532">
        <v>11.2</v>
      </c>
      <c r="K532">
        <f t="shared" si="33"/>
        <v>9.4</v>
      </c>
      <c r="L532">
        <f>VLOOKUP(B532,'[1]Speeches w text analysis'!$A:$G,COLUMN('[1]Speeches w text analysis'!C:C),0)</f>
        <v>201</v>
      </c>
      <c r="M532">
        <f>VLOOKUP($B532,'[1]Speeches w text analysis'!$A:$G,COLUMN('[1]Speeches w text analysis'!D:D),0)</f>
        <v>3771</v>
      </c>
      <c r="N532">
        <f>VLOOKUP($B532,'[1]Speeches w text analysis'!$A:$G,COLUMN('[1]Speeches w text analysis'!E:E),0)</f>
        <v>1250</v>
      </c>
      <c r="O532">
        <f>VLOOKUP($B532,'[1]Speeches w text analysis'!$A:$G,COLUMN('[1]Speeches w text analysis'!F:F),0)</f>
        <v>8825</v>
      </c>
      <c r="P532" s="3">
        <f t="shared" si="34"/>
        <v>18.761194029850746</v>
      </c>
      <c r="Q532" s="3">
        <f t="shared" si="35"/>
        <v>2.3402280562185096</v>
      </c>
      <c r="R532" t="str">
        <f>VLOOKUP($B532,'[1]Speeches w text analysis'!$A:$G,COLUMN('[1]Speeches w text analysis'!G:G),0)</f>
        <v>congress:24, america:19, people:18, well:14, world:13, new:12, never:12, must:12, freedom:12, us:12</v>
      </c>
    </row>
    <row r="533" spans="1:18" x14ac:dyDescent="0.15">
      <c r="A533">
        <v>130</v>
      </c>
      <c r="B533" t="s">
        <v>588</v>
      </c>
      <c r="C533" s="1">
        <v>31840</v>
      </c>
      <c r="D533" s="2">
        <v>1987</v>
      </c>
      <c r="E533" s="2">
        <f t="shared" si="32"/>
        <v>3</v>
      </c>
      <c r="F533" t="s">
        <v>427</v>
      </c>
      <c r="G533">
        <v>62.5</v>
      </c>
      <c r="H533">
        <v>8.8000000000000007</v>
      </c>
      <c r="I533">
        <v>11.2</v>
      </c>
      <c r="K533">
        <f t="shared" si="33"/>
        <v>8.8000000000000007</v>
      </c>
      <c r="L533">
        <f>VLOOKUP(B533,'[1]Speeches w text analysis'!$A:$G,COLUMN('[1]Speeches w text analysis'!C:C),0)</f>
        <v>113</v>
      </c>
      <c r="M533">
        <f>VLOOKUP($B533,'[1]Speeches w text analysis'!$A:$G,COLUMN('[1]Speeches w text analysis'!D:D),0)</f>
        <v>1881</v>
      </c>
      <c r="N533">
        <f>VLOOKUP($B533,'[1]Speeches w text analysis'!$A:$G,COLUMN('[1]Speeches w text analysis'!E:E),0)</f>
        <v>689</v>
      </c>
      <c r="O533">
        <f>VLOOKUP($B533,'[1]Speeches w text analysis'!$A:$G,COLUMN('[1]Speeches w text analysis'!F:F),0)</f>
        <v>4275</v>
      </c>
      <c r="P533" s="3">
        <f t="shared" si="34"/>
        <v>16.646017699115045</v>
      </c>
      <c r="Q533" s="3">
        <f t="shared" si="35"/>
        <v>2.2727272727272729</v>
      </c>
      <c r="R533" t="str">
        <f>VLOOKUP($B533,'[1]Speeches w text analysis'!$A:$G,COLUMN('[1]Speeches w text analysis'!G:G),0)</f>
        <v>ive:12, national:11, security:11, staff:9, tower:9, new:8, policy:8, report:8, im:8, well:8</v>
      </c>
    </row>
    <row r="534" spans="1:18" x14ac:dyDescent="0.15">
      <c r="A534">
        <v>131</v>
      </c>
      <c r="B534" t="s">
        <v>589</v>
      </c>
      <c r="C534" s="1">
        <v>31940</v>
      </c>
      <c r="D534" s="2">
        <v>1987</v>
      </c>
      <c r="E534" s="2">
        <f t="shared" si="32"/>
        <v>6</v>
      </c>
      <c r="F534" t="s">
        <v>427</v>
      </c>
      <c r="G534">
        <v>60.5</v>
      </c>
      <c r="H534">
        <v>9.6</v>
      </c>
      <c r="I534">
        <v>11.2</v>
      </c>
      <c r="K534">
        <f t="shared" si="33"/>
        <v>9.6</v>
      </c>
      <c r="L534">
        <f>VLOOKUP(B534,'[1]Speeches w text analysis'!$A:$G,COLUMN('[1]Speeches w text analysis'!C:C),0)</f>
        <v>139</v>
      </c>
      <c r="M534">
        <f>VLOOKUP($B534,'[1]Speeches w text analysis'!$A:$G,COLUMN('[1]Speeches w text analysis'!D:D),0)</f>
        <v>2681</v>
      </c>
      <c r="N534">
        <f>VLOOKUP($B534,'[1]Speeches w text analysis'!$A:$G,COLUMN('[1]Speeches w text analysis'!E:E),0)</f>
        <v>931</v>
      </c>
      <c r="O534">
        <f>VLOOKUP($B534,'[1]Speeches w text analysis'!$A:$G,COLUMN('[1]Speeches w text analysis'!F:F),0)</f>
        <v>6115</v>
      </c>
      <c r="P534" s="3">
        <f t="shared" si="34"/>
        <v>19.287769784172664</v>
      </c>
      <c r="Q534" s="3">
        <f t="shared" si="35"/>
        <v>2.2808653487504662</v>
      </c>
      <c r="R534" t="str">
        <f>VLOOKUP($B534,'[1]Speeches w text analysis'!$A:$G,COLUMN('[1]Speeches w text analysis'!G:G),0)</f>
        <v>berlin:32, city:21, freedom:17, today:15, west:15, world:15, one:14, europe:11, wall:11, east:11</v>
      </c>
    </row>
    <row r="535" spans="1:18" x14ac:dyDescent="0.15">
      <c r="A535">
        <v>133</v>
      </c>
      <c r="B535" t="s">
        <v>590</v>
      </c>
      <c r="C535" s="1">
        <v>32121</v>
      </c>
      <c r="D535" s="2">
        <v>1987</v>
      </c>
      <c r="E535" s="2">
        <f t="shared" si="32"/>
        <v>12</v>
      </c>
      <c r="F535" t="s">
        <v>427</v>
      </c>
      <c r="G535">
        <v>55.8</v>
      </c>
      <c r="H535">
        <v>11.4</v>
      </c>
      <c r="I535">
        <v>13</v>
      </c>
      <c r="K535">
        <f t="shared" si="33"/>
        <v>11.4</v>
      </c>
      <c r="L535">
        <f>VLOOKUP(B535,'[1]Speeches w text analysis'!$A:$G,COLUMN('[1]Speeches w text analysis'!C:C),0)</f>
        <v>106</v>
      </c>
      <c r="M535">
        <f>VLOOKUP($B535,'[1]Speeches w text analysis'!$A:$G,COLUMN('[1]Speeches w text analysis'!D:D),0)</f>
        <v>2689</v>
      </c>
      <c r="N535">
        <f>VLOOKUP($B535,'[1]Speeches w text analysis'!$A:$G,COLUMN('[1]Speeches w text analysis'!E:E),0)</f>
        <v>843</v>
      </c>
      <c r="O535">
        <f>VLOOKUP($B535,'[1]Speeches w text analysis'!$A:$G,COLUMN('[1]Speeches w text analysis'!F:F),0)</f>
        <v>6236</v>
      </c>
      <c r="P535" s="3">
        <f t="shared" si="34"/>
        <v>25.367924528301888</v>
      </c>
      <c r="Q535" s="3">
        <f t="shared" si="35"/>
        <v>2.319077724060989</v>
      </c>
      <c r="R535" t="str">
        <f>VLOOKUP($B535,'[1]Speeches w text analysis'!$A:$G,COLUMN('[1]Speeches w text analysis'!G:G),0)</f>
        <v>arms:14, world:14, treaty:13, also:12, soviet:12, threat:10, us:10, let:10, peace:10, mr:9</v>
      </c>
    </row>
    <row r="536" spans="1:18" x14ac:dyDescent="0.15">
      <c r="A536">
        <v>132</v>
      </c>
      <c r="B536" t="s">
        <v>591</v>
      </c>
      <c r="C536" s="1">
        <v>32119</v>
      </c>
      <c r="D536" s="2">
        <v>1987</v>
      </c>
      <c r="E536" s="2">
        <f t="shared" si="32"/>
        <v>12</v>
      </c>
      <c r="F536" t="s">
        <v>427</v>
      </c>
      <c r="G536">
        <v>62</v>
      </c>
      <c r="H536">
        <v>9</v>
      </c>
      <c r="I536">
        <v>11.2</v>
      </c>
      <c r="K536">
        <f t="shared" si="33"/>
        <v>9</v>
      </c>
      <c r="L536">
        <f>VLOOKUP(B536,'[1]Speeches w text analysis'!$A:$G,COLUMN('[1]Speeches w text analysis'!C:C),0)</f>
        <v>50</v>
      </c>
      <c r="M536">
        <f>VLOOKUP($B536,'[1]Speeches w text analysis'!$A:$G,COLUMN('[1]Speeches w text analysis'!D:D),0)</f>
        <v>940</v>
      </c>
      <c r="N536">
        <f>VLOOKUP($B536,'[1]Speeches w text analysis'!$A:$G,COLUMN('[1]Speeches w text analysis'!E:E),0)</f>
        <v>451</v>
      </c>
      <c r="O536">
        <f>VLOOKUP($B536,'[1]Speeches w text analysis'!$A:$G,COLUMN('[1]Speeches w text analysis'!F:F),0)</f>
        <v>2131</v>
      </c>
      <c r="P536" s="3">
        <f t="shared" si="34"/>
        <v>18.8</v>
      </c>
      <c r="Q536" s="3">
        <f t="shared" si="35"/>
        <v>2.2670212765957447</v>
      </c>
      <c r="R536" t="str">
        <f>VLOOKUP($B536,'[1]Speeches w text analysis'!$A:$G,COLUMN('[1]Speeches w text analysis'!G:G),0)</f>
        <v>secretary:7, general:7, treaty:6, well:5, president:4, say:4, nuclear:4, im:4, missiles:4, agreement:4</v>
      </c>
    </row>
    <row r="537" spans="1:18" x14ac:dyDescent="0.15">
      <c r="A537">
        <v>134</v>
      </c>
      <c r="B537" t="s">
        <v>592</v>
      </c>
      <c r="C537" s="1">
        <v>32167</v>
      </c>
      <c r="D537" s="2">
        <v>1988</v>
      </c>
      <c r="E537" s="2">
        <f t="shared" si="32"/>
        <v>1</v>
      </c>
      <c r="F537" t="s">
        <v>427</v>
      </c>
      <c r="G537">
        <v>58.5</v>
      </c>
      <c r="H537">
        <v>10.3</v>
      </c>
      <c r="I537">
        <v>13</v>
      </c>
      <c r="K537">
        <f t="shared" si="33"/>
        <v>10.3</v>
      </c>
      <c r="L537">
        <f>VLOOKUP(B537,'[1]Speeches w text analysis'!$A:$G,COLUMN('[1]Speeches w text analysis'!C:C),0)</f>
        <v>224</v>
      </c>
      <c r="M537">
        <f>VLOOKUP($B537,'[1]Speeches w text analysis'!$A:$G,COLUMN('[1]Speeches w text analysis'!D:D),0)</f>
        <v>4825</v>
      </c>
      <c r="N537">
        <f>VLOOKUP($B537,'[1]Speeches w text analysis'!$A:$G,COLUMN('[1]Speeches w text analysis'!E:E),0)</f>
        <v>1412</v>
      </c>
      <c r="O537">
        <f>VLOOKUP($B537,'[1]Speeches w text analysis'!$A:$G,COLUMN('[1]Speeches w text analysis'!F:F),0)</f>
        <v>11307</v>
      </c>
      <c r="P537" s="3">
        <f t="shared" si="34"/>
        <v>21.540178571428573</v>
      </c>
      <c r="Q537" s="3">
        <f t="shared" si="35"/>
        <v>2.343419689119171</v>
      </c>
      <c r="R537" t="str">
        <f>VLOOKUP($B537,'[1]Speeches w text analysis'!$A:$G,COLUMN('[1]Speeches w text analysis'!G:G),0)</f>
        <v>us:31, america:22, freedom:21, years:19, government:19, lets:18, world:18, budget:17, family:16, let:15</v>
      </c>
    </row>
    <row r="538" spans="1:18" x14ac:dyDescent="0.15">
      <c r="A538">
        <v>135</v>
      </c>
      <c r="B538" t="s">
        <v>593</v>
      </c>
      <c r="C538" s="1">
        <v>32294</v>
      </c>
      <c r="D538" s="2">
        <v>1988</v>
      </c>
      <c r="E538" s="2">
        <f t="shared" si="32"/>
        <v>5</v>
      </c>
      <c r="F538" t="s">
        <v>427</v>
      </c>
      <c r="G538">
        <v>66.599999999999994</v>
      </c>
      <c r="H538">
        <v>9.3000000000000007</v>
      </c>
      <c r="I538">
        <v>11.2</v>
      </c>
      <c r="K538">
        <f t="shared" si="33"/>
        <v>9.3000000000000007</v>
      </c>
      <c r="L538">
        <f>VLOOKUP(B538,'[1]Speeches w text analysis'!$A:$G,COLUMN('[1]Speeches w text analysis'!C:C),0)</f>
        <v>324</v>
      </c>
      <c r="M538">
        <f>VLOOKUP($B538,'[1]Speeches w text analysis'!$A:$G,COLUMN('[1]Speeches w text analysis'!D:D),0)</f>
        <v>6958</v>
      </c>
      <c r="N538">
        <f>VLOOKUP($B538,'[1]Speeches w text analysis'!$A:$G,COLUMN('[1]Speeches w text analysis'!E:E),0)</f>
        <v>1705</v>
      </c>
      <c r="O538">
        <f>VLOOKUP($B538,'[1]Speeches w text analysis'!$A:$G,COLUMN('[1]Speeches w text analysis'!F:F),0)</f>
        <v>15461</v>
      </c>
      <c r="P538" s="3">
        <f t="shared" si="34"/>
        <v>21.47530864197531</v>
      </c>
      <c r="Q538" s="3">
        <f t="shared" si="35"/>
        <v>2.2220465651049151</v>
      </c>
      <c r="R538" t="str">
        <f>VLOOKUP($B538,'[1]Speeches w text analysis'!$A:$G,COLUMN('[1]Speeches w text analysis'!G:G),0)</f>
        <v>one:38, people:37, president:26, country:26, freedom:22, government:20, know:20, world:18, would:17, see:17</v>
      </c>
    </row>
    <row r="539" spans="1:18" x14ac:dyDescent="0.15">
      <c r="A539">
        <v>136</v>
      </c>
      <c r="B539" t="s">
        <v>594</v>
      </c>
      <c r="C539" s="1">
        <v>32370</v>
      </c>
      <c r="D539" s="2">
        <v>1988</v>
      </c>
      <c r="E539" s="2">
        <f t="shared" si="32"/>
        <v>8</v>
      </c>
      <c r="F539" t="s">
        <v>427</v>
      </c>
      <c r="G539">
        <v>70.2</v>
      </c>
      <c r="H539">
        <v>7.9</v>
      </c>
      <c r="I539">
        <v>11.2</v>
      </c>
      <c r="K539">
        <f t="shared" si="33"/>
        <v>7.9</v>
      </c>
      <c r="L539">
        <f>VLOOKUP(B539,'[1]Speeches w text analysis'!$A:$G,COLUMN('[1]Speeches w text analysis'!C:C),0)</f>
        <v>263</v>
      </c>
      <c r="M539">
        <f>VLOOKUP($B539,'[1]Speeches w text analysis'!$A:$G,COLUMN('[1]Speeches w text analysis'!D:D),0)</f>
        <v>4474</v>
      </c>
      <c r="N539">
        <f>VLOOKUP($B539,'[1]Speeches w text analysis'!$A:$G,COLUMN('[1]Speeches w text analysis'!E:E),0)</f>
        <v>1309</v>
      </c>
      <c r="O539">
        <f>VLOOKUP($B539,'[1]Speeches w text analysis'!$A:$G,COLUMN('[1]Speeches w text analysis'!F:F),0)</f>
        <v>9913</v>
      </c>
      <c r="P539" s="3">
        <f t="shared" si="34"/>
        <v>17.011406844106464</v>
      </c>
      <c r="Q539" s="3">
        <f t="shared" si="35"/>
        <v>2.215690657130085</v>
      </c>
      <c r="R539" t="str">
        <f>VLOOKUP($B539,'[1]Speeches w text analysis'!$A:$G,COLUMN('[1]Speeches w text analysis'!G:G),0)</f>
        <v>years:20, america:19, time:16, new:15, us:14, world:13, people:13, freedom:13, well:12, percent:12</v>
      </c>
    </row>
    <row r="540" spans="1:18" x14ac:dyDescent="0.15">
      <c r="A540">
        <v>59</v>
      </c>
      <c r="B540" t="s">
        <v>595</v>
      </c>
      <c r="C540" s="1">
        <v>32373</v>
      </c>
      <c r="D540" s="2">
        <v>1988</v>
      </c>
      <c r="E540" s="2">
        <f t="shared" si="32"/>
        <v>8</v>
      </c>
      <c r="F540" t="s">
        <v>596</v>
      </c>
      <c r="G540">
        <v>73.900000000000006</v>
      </c>
      <c r="H540">
        <v>6.5</v>
      </c>
      <c r="I540">
        <v>8.8000000000000007</v>
      </c>
      <c r="K540">
        <f t="shared" si="33"/>
        <v>6.5</v>
      </c>
      <c r="L540">
        <f>VLOOKUP(B540,'[1]Speeches w text analysis'!$A:$G,COLUMN('[1]Speeches w text analysis'!C:C),0)</f>
        <v>299</v>
      </c>
      <c r="M540">
        <f>VLOOKUP($B540,'[1]Speeches w text analysis'!$A:$G,COLUMN('[1]Speeches w text analysis'!D:D),0)</f>
        <v>4072</v>
      </c>
      <c r="N540">
        <f>VLOOKUP($B540,'[1]Speeches w text analysis'!$A:$G,COLUMN('[1]Speeches w text analysis'!E:E),0)</f>
        <v>1183</v>
      </c>
      <c r="O540">
        <f>VLOOKUP($B540,'[1]Speeches w text analysis'!$A:$G,COLUMN('[1]Speeches w text analysis'!F:F),0)</f>
        <v>8708</v>
      </c>
      <c r="P540" s="3">
        <f t="shared" si="34"/>
        <v>13.618729096989966</v>
      </c>
      <c r="Q540" s="3">
        <f t="shared" si="35"/>
        <v>2.1385068762278978</v>
      </c>
      <c r="R540" t="str">
        <f>VLOOKUP($B540,'[1]Speeches w text analysis'!$A:$G,COLUMN('[1]Speeches w text analysis'!G:G),0)</f>
        <v>one:18, say:17, america:16, must:15, going:15, people:15, years:14, new:13, children:12, change:11</v>
      </c>
    </row>
    <row r="541" spans="1:18" x14ac:dyDescent="0.15">
      <c r="A541">
        <v>137</v>
      </c>
      <c r="B541" t="s">
        <v>597</v>
      </c>
      <c r="C541" s="1">
        <v>32412</v>
      </c>
      <c r="D541" s="2">
        <v>1988</v>
      </c>
      <c r="E541" s="2">
        <f t="shared" si="32"/>
        <v>9</v>
      </c>
      <c r="F541" t="s">
        <v>427</v>
      </c>
      <c r="G541">
        <v>47</v>
      </c>
      <c r="H541">
        <v>12.7</v>
      </c>
      <c r="I541">
        <v>13</v>
      </c>
      <c r="K541">
        <f t="shared" si="33"/>
        <v>12.7</v>
      </c>
      <c r="L541">
        <f>VLOOKUP(B541,'[1]Speeches w text analysis'!$A:$G,COLUMN('[1]Speeches w text analysis'!C:C),0)</f>
        <v>193</v>
      </c>
      <c r="M541">
        <f>VLOOKUP($B541,'[1]Speeches w text analysis'!$A:$G,COLUMN('[1]Speeches w text analysis'!D:D),0)</f>
        <v>4891</v>
      </c>
      <c r="N541">
        <f>VLOOKUP($B541,'[1]Speeches w text analysis'!$A:$G,COLUMN('[1]Speeches w text analysis'!E:E),0)</f>
        <v>1372</v>
      </c>
      <c r="O541">
        <f>VLOOKUP($B541,'[1]Speeches w text analysis'!$A:$G,COLUMN('[1]Speeches w text analysis'!F:F),0)</f>
        <v>11578</v>
      </c>
      <c r="P541" s="3">
        <f t="shared" si="34"/>
        <v>25.3419689119171</v>
      </c>
      <c r="Q541" s="3">
        <f t="shared" si="35"/>
        <v>2.3672050705377226</v>
      </c>
      <c r="R541" t="str">
        <f>VLOOKUP($B541,'[1]Speeches w text analysis'!$A:$G,COLUMN('[1]Speeches w text analysis'!G:G),0)</f>
        <v>nations:30, peace:30, human:27, united:25, world:25, rights:24, people:21, one:19, war:19, first:18</v>
      </c>
    </row>
    <row r="542" spans="1:18" x14ac:dyDescent="0.15">
      <c r="A542">
        <v>60</v>
      </c>
      <c r="B542" t="s">
        <v>598</v>
      </c>
      <c r="C542" s="1">
        <v>32411</v>
      </c>
      <c r="D542" s="2">
        <v>1988</v>
      </c>
      <c r="E542" s="2">
        <f t="shared" si="32"/>
        <v>9</v>
      </c>
      <c r="F542" t="s">
        <v>596</v>
      </c>
      <c r="G542">
        <v>70.8</v>
      </c>
      <c r="H542">
        <v>7.7</v>
      </c>
      <c r="I542">
        <v>11.2</v>
      </c>
      <c r="K542">
        <f t="shared" si="33"/>
        <v>7.7</v>
      </c>
      <c r="L542">
        <f>VLOOKUP(B542,'[1]Speeches w text analysis'!$A:$G,COLUMN('[1]Speeches w text analysis'!C:C),0)</f>
        <v>666</v>
      </c>
      <c r="M542">
        <f>VLOOKUP($B542,'[1]Speeches w text analysis'!$A:$G,COLUMN('[1]Speeches w text analysis'!D:D),0)</f>
        <v>11304</v>
      </c>
      <c r="N542">
        <f>VLOOKUP($B542,'[1]Speeches w text analysis'!$A:$G,COLUMN('[1]Speeches w text analysis'!E:E),0)</f>
        <v>1778</v>
      </c>
      <c r="O542">
        <f>VLOOKUP($B542,'[1]Speeches w text analysis'!$A:$G,COLUMN('[1]Speeches w text analysis'!F:F),0)</f>
        <v>24662</v>
      </c>
      <c r="P542" s="3">
        <f t="shared" si="34"/>
        <v>16.972972972972972</v>
      </c>
      <c r="Q542" s="3">
        <f t="shared" si="35"/>
        <v>2.1817055909412599</v>
      </c>
      <c r="R542" t="str">
        <f>VLOOKUP($B542,'[1]Speeches w text analysis'!$A:$G,COLUMN('[1]Speeches w text analysis'!G:G),0)</f>
        <v>think:74, president:67, people:62, country:50, mr:47, –:47, dont:45, governor:44, vice:43, going:41</v>
      </c>
    </row>
    <row r="543" spans="1:18" x14ac:dyDescent="0.15">
      <c r="A543">
        <v>138</v>
      </c>
      <c r="B543" t="s">
        <v>599</v>
      </c>
      <c r="C543" s="1">
        <v>32458</v>
      </c>
      <c r="D543" s="2">
        <v>1988</v>
      </c>
      <c r="E543" s="2">
        <f t="shared" si="32"/>
        <v>11</v>
      </c>
      <c r="F543" t="s">
        <v>427</v>
      </c>
      <c r="G543">
        <v>77.900000000000006</v>
      </c>
      <c r="H543">
        <v>7</v>
      </c>
      <c r="I543">
        <v>8.8000000000000007</v>
      </c>
      <c r="K543">
        <f t="shared" si="33"/>
        <v>7</v>
      </c>
      <c r="L543">
        <f>VLOOKUP(B543,'[1]Speeches w text analysis'!$A:$G,COLUMN('[1]Speeches w text analysis'!C:C),0)</f>
        <v>19</v>
      </c>
      <c r="M543">
        <f>VLOOKUP($B543,'[1]Speeches w text analysis'!$A:$G,COLUMN('[1]Speeches w text analysis'!D:D),0)</f>
        <v>280</v>
      </c>
      <c r="N543">
        <f>VLOOKUP($B543,'[1]Speeches w text analysis'!$A:$G,COLUMN('[1]Speeches w text analysis'!E:E),0)</f>
        <v>138</v>
      </c>
      <c r="O543">
        <f>VLOOKUP($B543,'[1]Speeches w text analysis'!$A:$G,COLUMN('[1]Speeches w text analysis'!F:F),0)</f>
        <v>547</v>
      </c>
      <c r="P543" s="3">
        <f t="shared" si="34"/>
        <v>14.736842105263158</v>
      </c>
      <c r="Q543" s="3">
        <f t="shared" si="35"/>
        <v>1.9535714285714285</v>
      </c>
      <c r="R543" t="str">
        <f>VLOOKUP($B543,'[1]Speeches w text analysis'!$A:$G,COLUMN('[1]Speeches w text analysis'!G:G),0)</f>
        <v>today:4, us:4, thank:3, know:3, freedom:3, think:3, life:3, could:3, god:3, forget:2</v>
      </c>
    </row>
    <row r="544" spans="1:18" x14ac:dyDescent="0.15">
      <c r="A544">
        <v>139</v>
      </c>
      <c r="B544" t="s">
        <v>600</v>
      </c>
      <c r="C544" s="1">
        <v>32493</v>
      </c>
      <c r="D544" s="2">
        <v>1988</v>
      </c>
      <c r="E544" s="2">
        <f t="shared" si="32"/>
        <v>12</v>
      </c>
      <c r="F544" t="s">
        <v>427</v>
      </c>
      <c r="G544">
        <v>58.5</v>
      </c>
      <c r="H544">
        <v>10.3</v>
      </c>
      <c r="I544">
        <v>13</v>
      </c>
      <c r="K544">
        <f t="shared" si="33"/>
        <v>10.3</v>
      </c>
      <c r="L544">
        <f>VLOOKUP(B544,'[1]Speeches w text analysis'!$A:$G,COLUMN('[1]Speeches w text analysis'!C:C),0)</f>
        <v>324</v>
      </c>
      <c r="M544">
        <f>VLOOKUP($B544,'[1]Speeches w text analysis'!$A:$G,COLUMN('[1]Speeches w text analysis'!D:D),0)</f>
        <v>7029</v>
      </c>
      <c r="N544">
        <f>VLOOKUP($B544,'[1]Speeches w text analysis'!$A:$G,COLUMN('[1]Speeches w text analysis'!E:E),0)</f>
        <v>1758</v>
      </c>
      <c r="O544">
        <f>VLOOKUP($B544,'[1]Speeches w text analysis'!$A:$G,COLUMN('[1]Speeches w text analysis'!F:F),0)</f>
        <v>16698</v>
      </c>
      <c r="P544" s="3">
        <f t="shared" si="34"/>
        <v>21.694444444444443</v>
      </c>
      <c r="Q544" s="3">
        <f t="shared" si="35"/>
        <v>2.375586854460094</v>
      </c>
      <c r="R544" t="str">
        <f>VLOOKUP($B544,'[1]Speeches w text analysis'!$A:$G,COLUMN('[1]Speeches w text analysis'!G:G),0)</f>
        <v>president:35, soviet:29, laughter:28, mr:25, freedom:23, well:22, said:21, us:21, government:21, jefferson:20</v>
      </c>
    </row>
    <row r="545" spans="1:18" x14ac:dyDescent="0.15">
      <c r="A545">
        <v>140</v>
      </c>
      <c r="B545" t="s">
        <v>601</v>
      </c>
      <c r="C545" s="1">
        <v>32519</v>
      </c>
      <c r="D545" s="2">
        <v>1989</v>
      </c>
      <c r="E545" s="2">
        <f t="shared" si="32"/>
        <v>1</v>
      </c>
      <c r="F545" t="s">
        <v>427</v>
      </c>
      <c r="G545">
        <v>71.7</v>
      </c>
      <c r="H545">
        <v>7.4</v>
      </c>
      <c r="I545">
        <v>8.8000000000000007</v>
      </c>
      <c r="K545">
        <f t="shared" si="33"/>
        <v>7.4</v>
      </c>
      <c r="L545">
        <f>VLOOKUP(B545,'[1]Speeches w text analysis'!$A:$G,COLUMN('[1]Speeches w text analysis'!C:C),0)</f>
        <v>202</v>
      </c>
      <c r="M545">
        <f>VLOOKUP($B545,'[1]Speeches w text analysis'!$A:$G,COLUMN('[1]Speeches w text analysis'!D:D),0)</f>
        <v>3290</v>
      </c>
      <c r="N545">
        <f>VLOOKUP($B545,'[1]Speeches w text analysis'!$A:$G,COLUMN('[1]Speeches w text analysis'!E:E),0)</f>
        <v>1004</v>
      </c>
      <c r="O545">
        <f>VLOOKUP($B545,'[1]Speeches w text analysis'!$A:$G,COLUMN('[1]Speeches w text analysis'!F:F),0)</f>
        <v>7146</v>
      </c>
      <c r="P545" s="3">
        <f t="shared" si="34"/>
        <v>16.287128712871286</v>
      </c>
      <c r="Q545" s="3">
        <f t="shared" si="35"/>
        <v>2.1720364741641336</v>
      </c>
      <c r="R545" t="str">
        <f>VLOOKUP($B545,'[1]Speeches w text analysis'!$A:$G,COLUMN('[1]Speeches w text analysis'!G:G),0)</f>
        <v>people:20, years:15, america:15, one:14, ive:13, great:12, american:12, way:12, well:12, still:11</v>
      </c>
    </row>
    <row r="546" spans="1:18" x14ac:dyDescent="0.15">
      <c r="A546">
        <v>61</v>
      </c>
      <c r="B546" t="s">
        <v>602</v>
      </c>
      <c r="C546" s="1">
        <v>32528</v>
      </c>
      <c r="D546" s="2">
        <v>1989</v>
      </c>
      <c r="E546" s="2">
        <f t="shared" si="32"/>
        <v>1</v>
      </c>
      <c r="F546" t="s">
        <v>596</v>
      </c>
      <c r="G546">
        <v>80.900000000000006</v>
      </c>
      <c r="H546">
        <v>5.9</v>
      </c>
      <c r="I546">
        <v>8.8000000000000007</v>
      </c>
      <c r="K546">
        <f t="shared" si="33"/>
        <v>5.9</v>
      </c>
      <c r="L546">
        <f>VLOOKUP(B546,'[1]Speeches w text analysis'!$A:$G,COLUMN('[1]Speeches w text analysis'!C:C),0)</f>
        <v>150</v>
      </c>
      <c r="M546">
        <f>VLOOKUP($B546,'[1]Speeches w text analysis'!$A:$G,COLUMN('[1]Speeches w text analysis'!D:D),0)</f>
        <v>2311</v>
      </c>
      <c r="N546">
        <f>VLOOKUP($B546,'[1]Speeches w text analysis'!$A:$G,COLUMN('[1]Speeches w text analysis'!E:E),0)</f>
        <v>756</v>
      </c>
      <c r="O546">
        <f>VLOOKUP($B546,'[1]Speeches w text analysis'!$A:$G,COLUMN('[1]Speeches w text analysis'!F:F),0)</f>
        <v>4860</v>
      </c>
      <c r="P546" s="3">
        <f t="shared" si="34"/>
        <v>15.406666666666666</v>
      </c>
      <c r="Q546" s="3">
        <f t="shared" si="35"/>
        <v>2.1029857204673301</v>
      </c>
      <c r="R546" t="str">
        <f>VLOOKUP($B546,'[1]Speeches w text analysis'!$A:$G,COLUMN('[1]Speeches w text analysis'!G:G),0)</f>
        <v>new:14, us:13, great:10, nation:10, world:10, must:9, free:9, good:8, things:8, hand:8</v>
      </c>
    </row>
    <row r="547" spans="1:18" x14ac:dyDescent="0.15">
      <c r="A547">
        <v>62</v>
      </c>
      <c r="B547" t="s">
        <v>603</v>
      </c>
      <c r="C547" s="1">
        <v>32548</v>
      </c>
      <c r="D547" s="2">
        <v>1989</v>
      </c>
      <c r="E547" s="2">
        <f t="shared" si="32"/>
        <v>2</v>
      </c>
      <c r="F547" t="s">
        <v>596</v>
      </c>
      <c r="G547">
        <v>63.3</v>
      </c>
      <c r="H547">
        <v>8.5</v>
      </c>
      <c r="I547">
        <v>11.2</v>
      </c>
      <c r="K547">
        <f t="shared" si="33"/>
        <v>8.5</v>
      </c>
      <c r="L547">
        <f>VLOOKUP(B547,'[1]Speeches w text analysis'!$A:$G,COLUMN('[1]Speeches w text analysis'!C:C),0)</f>
        <v>290</v>
      </c>
      <c r="M547">
        <f>VLOOKUP($B547,'[1]Speeches w text analysis'!$A:$G,COLUMN('[1]Speeches w text analysis'!D:D),0)</f>
        <v>4790</v>
      </c>
      <c r="N547">
        <f>VLOOKUP($B547,'[1]Speeches w text analysis'!$A:$G,COLUMN('[1]Speeches w text analysis'!E:E),0)</f>
        <v>1400</v>
      </c>
      <c r="O547">
        <f>VLOOKUP($B547,'[1]Speeches w text analysis'!$A:$G,COLUMN('[1]Speeches w text analysis'!F:F),0)</f>
        <v>11100</v>
      </c>
      <c r="P547" s="3">
        <f t="shared" si="34"/>
        <v>16.517241379310345</v>
      </c>
      <c r="Q547" s="3">
        <f t="shared" si="35"/>
        <v>2.3173277661795408</v>
      </c>
      <c r="R547" t="str">
        <f>VLOOKUP($B547,'[1]Speeches w text analysis'!$A:$G,COLUMN('[1]Speeches w text analysis'!G:G),0)</f>
        <v>must:49, america:23, new:22, tonight:21, us:18, budget:17, future:15, make:15, time:15, ask:13</v>
      </c>
    </row>
    <row r="548" spans="1:18" x14ac:dyDescent="0.15">
      <c r="A548">
        <v>63</v>
      </c>
      <c r="B548" t="s">
        <v>604</v>
      </c>
      <c r="C548" s="1">
        <v>32640</v>
      </c>
      <c r="D548" s="2">
        <v>1989</v>
      </c>
      <c r="E548" s="2">
        <f t="shared" si="32"/>
        <v>5</v>
      </c>
      <c r="F548" t="s">
        <v>596</v>
      </c>
      <c r="G548">
        <v>62.7</v>
      </c>
      <c r="H548">
        <v>8.6999999999999993</v>
      </c>
      <c r="I548">
        <v>11.2</v>
      </c>
      <c r="K548">
        <f t="shared" si="33"/>
        <v>8.6999999999999993</v>
      </c>
      <c r="L548">
        <f>VLOOKUP(B548,'[1]Speeches w text analysis'!$A:$G,COLUMN('[1]Speeches w text analysis'!C:C),0)</f>
        <v>145</v>
      </c>
      <c r="M548">
        <f>VLOOKUP($B548,'[1]Speeches w text analysis'!$A:$G,COLUMN('[1]Speeches w text analysis'!D:D),0)</f>
        <v>2425</v>
      </c>
      <c r="N548">
        <f>VLOOKUP($B548,'[1]Speeches w text analysis'!$A:$G,COLUMN('[1]Speeches w text analysis'!E:E),0)</f>
        <v>910</v>
      </c>
      <c r="O548">
        <f>VLOOKUP($B548,'[1]Speeches w text analysis'!$A:$G,COLUMN('[1]Speeches w text analysis'!F:F),0)</f>
        <v>5804</v>
      </c>
      <c r="P548" s="3">
        <f t="shared" si="34"/>
        <v>16.724137931034484</v>
      </c>
      <c r="Q548" s="3">
        <f t="shared" si="35"/>
        <v>2.3934020618556699</v>
      </c>
      <c r="R548" t="str">
        <f>VLOOKUP($B548,'[1]Speeches w text analysis'!$A:$G,COLUMN('[1]Speeches w text analysis'!G:G),0)</f>
        <v>soviet:40, union:25, world:16, would:13, let:9, new:8, thank:8, open:7, one:7, nations:7</v>
      </c>
    </row>
    <row r="549" spans="1:18" x14ac:dyDescent="0.15">
      <c r="A549">
        <v>64</v>
      </c>
      <c r="B549" t="s">
        <v>605</v>
      </c>
      <c r="C549" s="1">
        <v>32862</v>
      </c>
      <c r="D549" s="2">
        <v>1989</v>
      </c>
      <c r="E549" s="2">
        <f t="shared" si="32"/>
        <v>12</v>
      </c>
      <c r="F549" t="s">
        <v>596</v>
      </c>
      <c r="G549">
        <v>44</v>
      </c>
      <c r="H549">
        <v>11.8</v>
      </c>
      <c r="I549">
        <v>14.6</v>
      </c>
      <c r="K549">
        <f t="shared" si="33"/>
        <v>11.8</v>
      </c>
      <c r="L549">
        <f>VLOOKUP(B549,'[1]Speeches w text analysis'!$A:$G,COLUMN('[1]Speeches w text analysis'!C:C),0)</f>
        <v>40</v>
      </c>
      <c r="M549">
        <f>VLOOKUP($B549,'[1]Speeches w text analysis'!$A:$G,COLUMN('[1]Speeches w text analysis'!D:D),0)</f>
        <v>766</v>
      </c>
      <c r="N549">
        <f>VLOOKUP($B549,'[1]Speeches w text analysis'!$A:$G,COLUMN('[1]Speeches w text analysis'!E:E),0)</f>
        <v>324</v>
      </c>
      <c r="O549">
        <f>VLOOKUP($B549,'[1]Speeches w text analysis'!$A:$G,COLUMN('[1]Speeches w text analysis'!F:F),0)</f>
        <v>2142</v>
      </c>
      <c r="P549" s="3">
        <f t="shared" si="34"/>
        <v>19.149999999999999</v>
      </c>
      <c r="Q549" s="3">
        <f t="shared" si="35"/>
        <v>2.7963446475195823</v>
      </c>
      <c r="R549" t="str">
        <f>VLOOKUP($B549,'[1]Speeches w text analysis'!$A:$G,COLUMN('[1]Speeches w text analysis'!G:G),0)</f>
        <v>panama:20, states:10, united:10, citizens:7, government:7, forces:7, elected:6, american:6, lives:6, people:5</v>
      </c>
    </row>
    <row r="550" spans="1:18" x14ac:dyDescent="0.15">
      <c r="A550">
        <v>65</v>
      </c>
      <c r="B550" t="s">
        <v>606</v>
      </c>
      <c r="C550" s="1">
        <v>32904</v>
      </c>
      <c r="D550" s="2">
        <v>1990</v>
      </c>
      <c r="E550" s="2">
        <f t="shared" si="32"/>
        <v>1</v>
      </c>
      <c r="F550" t="s">
        <v>596</v>
      </c>
      <c r="G550">
        <v>60.9</v>
      </c>
      <c r="H550">
        <v>9.4</v>
      </c>
      <c r="I550">
        <v>11.2</v>
      </c>
      <c r="K550">
        <f t="shared" si="33"/>
        <v>9.4</v>
      </c>
      <c r="L550">
        <f>VLOOKUP(B550,'[1]Speeches w text analysis'!$A:$G,COLUMN('[1]Speeches w text analysis'!C:C),0)</f>
        <v>199</v>
      </c>
      <c r="M550">
        <f>VLOOKUP($B550,'[1]Speeches w text analysis'!$A:$G,COLUMN('[1]Speeches w text analysis'!D:D),0)</f>
        <v>3729</v>
      </c>
      <c r="N550">
        <f>VLOOKUP($B550,'[1]Speeches w text analysis'!$A:$G,COLUMN('[1]Speeches w text analysis'!E:E),0)</f>
        <v>1128</v>
      </c>
      <c r="O550">
        <f>VLOOKUP($B550,'[1]Speeches w text analysis'!$A:$G,COLUMN('[1]Speeches w text analysis'!F:F),0)</f>
        <v>8752</v>
      </c>
      <c r="P550" s="3">
        <f t="shared" si="34"/>
        <v>18.738693467336685</v>
      </c>
      <c r="Q550" s="3">
        <f t="shared" si="35"/>
        <v>2.3470099222311611</v>
      </c>
      <c r="R550" t="str">
        <f>VLOOKUP($B550,'[1]Speeches w text analysis'!$A:$G,COLUMN('[1]Speeches w text analysis'!G:G),0)</f>
        <v>every:22, us:22, america:21, american:20, world:20, new:17, one:17, must:16, year:14, time:14</v>
      </c>
    </row>
    <row r="551" spans="1:18" x14ac:dyDescent="0.15">
      <c r="A551">
        <v>66</v>
      </c>
      <c r="B551" t="s">
        <v>607</v>
      </c>
      <c r="C551" s="1">
        <v>33080</v>
      </c>
      <c r="D551" s="2">
        <v>1990</v>
      </c>
      <c r="E551" s="2">
        <f t="shared" si="32"/>
        <v>7</v>
      </c>
      <c r="F551" t="s">
        <v>596</v>
      </c>
      <c r="G551">
        <v>57.7</v>
      </c>
      <c r="H551">
        <v>10.7</v>
      </c>
      <c r="I551">
        <v>13</v>
      </c>
      <c r="K551">
        <f t="shared" si="33"/>
        <v>10.7</v>
      </c>
      <c r="L551">
        <f>VLOOKUP(B551,'[1]Speeches w text analysis'!$A:$G,COLUMN('[1]Speeches w text analysis'!C:C),0)</f>
        <v>82</v>
      </c>
      <c r="M551">
        <f>VLOOKUP($B551,'[1]Speeches w text analysis'!$A:$G,COLUMN('[1]Speeches w text analysis'!D:D),0)</f>
        <v>1800</v>
      </c>
      <c r="N551">
        <f>VLOOKUP($B551,'[1]Speeches w text analysis'!$A:$G,COLUMN('[1]Speeches w text analysis'!E:E),0)</f>
        <v>654</v>
      </c>
      <c r="O551">
        <f>VLOOKUP($B551,'[1]Speeches w text analysis'!$A:$G,COLUMN('[1]Speeches w text analysis'!F:F),0)</f>
        <v>4313</v>
      </c>
      <c r="P551" s="3">
        <f t="shared" si="34"/>
        <v>21.951219512195124</v>
      </c>
      <c r="Q551" s="3">
        <f t="shared" si="35"/>
        <v>2.3961111111111113</v>
      </c>
      <c r="R551" t="str">
        <f>VLOOKUP($B551,'[1]Speeches w text analysis'!$A:$G,COLUMN('[1]Speeches w text analysis'!G:G),0)</f>
        <v>disabilities:14, people:13, act:12, today:8, day:8, americans:8, many:8, want:7, members:7, us:7</v>
      </c>
    </row>
    <row r="552" spans="1:18" x14ac:dyDescent="0.15">
      <c r="A552">
        <v>67</v>
      </c>
      <c r="B552" t="s">
        <v>608</v>
      </c>
      <c r="C552" s="1">
        <v>33093</v>
      </c>
      <c r="D552" s="2">
        <v>1990</v>
      </c>
      <c r="E552" s="2">
        <f t="shared" si="32"/>
        <v>8</v>
      </c>
      <c r="F552" t="s">
        <v>596</v>
      </c>
      <c r="G552">
        <v>53.7</v>
      </c>
      <c r="H552">
        <v>10.1</v>
      </c>
      <c r="I552">
        <v>13</v>
      </c>
      <c r="K552">
        <f t="shared" si="33"/>
        <v>10.1</v>
      </c>
      <c r="L552">
        <f>VLOOKUP(B552,'[1]Speeches w text analysis'!$A:$G,COLUMN('[1]Speeches w text analysis'!C:C),0)</f>
        <v>80</v>
      </c>
      <c r="M552">
        <f>VLOOKUP($B552,'[1]Speeches w text analysis'!$A:$G,COLUMN('[1]Speeches w text analysis'!D:D),0)</f>
        <v>1417</v>
      </c>
      <c r="N552">
        <f>VLOOKUP($B552,'[1]Speeches w text analysis'!$A:$G,COLUMN('[1]Speeches w text analysis'!E:E),0)</f>
        <v>578</v>
      </c>
      <c r="O552">
        <f>VLOOKUP($B552,'[1]Speeches w text analysis'!$A:$G,COLUMN('[1]Speeches w text analysis'!F:F),0)</f>
        <v>3591</v>
      </c>
      <c r="P552" s="3">
        <f t="shared" si="34"/>
        <v>17.712499999999999</v>
      </c>
      <c r="Q552" s="3">
        <f t="shared" si="35"/>
        <v>2.5342272406492592</v>
      </c>
      <c r="R552" t="str">
        <f>VLOOKUP($B552,'[1]Speeches w text analysis'!$A:$G,COLUMN('[1]Speeches w text analysis'!G:G),0)</f>
        <v>saudi:11, iraq:11, iraqi:10, united:10, aggression:9, kuwait:8, forces:8, nations:8, arabia:7, world:7</v>
      </c>
    </row>
    <row r="553" spans="1:18" x14ac:dyDescent="0.15">
      <c r="A553">
        <v>68</v>
      </c>
      <c r="B553" t="s">
        <v>609</v>
      </c>
      <c r="C553" s="1">
        <v>33127</v>
      </c>
      <c r="D553" s="2">
        <v>1990</v>
      </c>
      <c r="E553" s="2">
        <f t="shared" si="32"/>
        <v>9</v>
      </c>
      <c r="F553" t="s">
        <v>596</v>
      </c>
      <c r="G553">
        <v>63.4</v>
      </c>
      <c r="H553">
        <v>8.5</v>
      </c>
      <c r="I553">
        <v>11.2</v>
      </c>
      <c r="K553">
        <f t="shared" si="33"/>
        <v>8.5</v>
      </c>
      <c r="L553">
        <f>VLOOKUP(B553,'[1]Speeches w text analysis'!$A:$G,COLUMN('[1]Speeches w text analysis'!C:C),0)</f>
        <v>201</v>
      </c>
      <c r="M553">
        <f>VLOOKUP($B553,'[1]Speeches w text analysis'!$A:$G,COLUMN('[1]Speeches w text analysis'!D:D),0)</f>
        <v>3221</v>
      </c>
      <c r="N553">
        <f>VLOOKUP($B553,'[1]Speeches w text analysis'!$A:$G,COLUMN('[1]Speeches w text analysis'!E:E),0)</f>
        <v>1087</v>
      </c>
      <c r="O553">
        <f>VLOOKUP($B553,'[1]Speeches w text analysis'!$A:$G,COLUMN('[1]Speeches w text analysis'!F:F),0)</f>
        <v>7758</v>
      </c>
      <c r="P553" s="3">
        <f t="shared" si="34"/>
        <v>16.024875621890548</v>
      </c>
      <c r="Q553" s="3">
        <f t="shared" si="35"/>
        <v>2.4085687674635206</v>
      </c>
      <c r="R553" t="str">
        <f>VLOOKUP($B553,'[1]Speeches w text analysis'!$A:$G,COLUMN('[1]Speeches w text analysis'!G:G),0)</f>
        <v>world:25, must:24, united:18, nations:15, iraq:14, gulf:13, oil:13, america:12, congress:12, aggression:11</v>
      </c>
    </row>
    <row r="554" spans="1:18" x14ac:dyDescent="0.15">
      <c r="A554">
        <v>70</v>
      </c>
      <c r="B554" t="s">
        <v>610</v>
      </c>
      <c r="C554" s="1">
        <v>33148</v>
      </c>
      <c r="D554" s="2">
        <v>1990</v>
      </c>
      <c r="E554" s="2">
        <f t="shared" si="32"/>
        <v>10</v>
      </c>
      <c r="F554" t="s">
        <v>596</v>
      </c>
      <c r="G554">
        <v>73.099999999999994</v>
      </c>
      <c r="H554">
        <v>6.8</v>
      </c>
      <c r="I554">
        <v>11.2</v>
      </c>
      <c r="K554">
        <f t="shared" si="33"/>
        <v>6.8</v>
      </c>
      <c r="L554">
        <f>VLOOKUP(B554,'[1]Speeches w text analysis'!$A:$G,COLUMN('[1]Speeches w text analysis'!C:C),0)</f>
        <v>77</v>
      </c>
      <c r="M554">
        <f>VLOOKUP($B554,'[1]Speeches w text analysis'!$A:$G,COLUMN('[1]Speeches w text analysis'!D:D),0)</f>
        <v>1116</v>
      </c>
      <c r="N554">
        <f>VLOOKUP($B554,'[1]Speeches w text analysis'!$A:$G,COLUMN('[1]Speeches w text analysis'!E:E),0)</f>
        <v>412</v>
      </c>
      <c r="O554">
        <f>VLOOKUP($B554,'[1]Speeches w text analysis'!$A:$G,COLUMN('[1]Speeches w text analysis'!F:F),0)</f>
        <v>2430</v>
      </c>
      <c r="P554" s="3">
        <f t="shared" si="34"/>
        <v>14.493506493506494</v>
      </c>
      <c r="Q554" s="3">
        <f t="shared" si="35"/>
        <v>2.1774193548387095</v>
      </c>
      <c r="R554" t="str">
        <f>VLOOKUP($B554,'[1]Speeches w text analysis'!$A:$G,COLUMN('[1]Speeches w text analysis'!G:G),0)</f>
        <v>agreement:20, deficit:12, one:8, budget:7, reduction:6, us:6, help:5, ask:5, must:5, tonight:5</v>
      </c>
    </row>
    <row r="555" spans="1:18" x14ac:dyDescent="0.15">
      <c r="A555">
        <v>69</v>
      </c>
      <c r="B555" t="s">
        <v>611</v>
      </c>
      <c r="C555" s="1">
        <v>33147</v>
      </c>
      <c r="D555" s="2">
        <v>1990</v>
      </c>
      <c r="E555" s="2">
        <f t="shared" si="32"/>
        <v>10</v>
      </c>
      <c r="F555" t="s">
        <v>596</v>
      </c>
      <c r="G555">
        <v>58.3</v>
      </c>
      <c r="H555">
        <v>10.4</v>
      </c>
      <c r="I555">
        <v>13</v>
      </c>
      <c r="K555">
        <f t="shared" si="33"/>
        <v>10.4</v>
      </c>
      <c r="L555">
        <f>VLOOKUP(B555,'[1]Speeches w text analysis'!$A:$G,COLUMN('[1]Speeches w text analysis'!C:C),0)</f>
        <v>122</v>
      </c>
      <c r="M555">
        <f>VLOOKUP($B555,'[1]Speeches w text analysis'!$A:$G,COLUMN('[1]Speeches w text analysis'!D:D),0)</f>
        <v>2748</v>
      </c>
      <c r="N555">
        <f>VLOOKUP($B555,'[1]Speeches w text analysis'!$A:$G,COLUMN('[1]Speeches w text analysis'!E:E),0)</f>
        <v>897</v>
      </c>
      <c r="O555">
        <f>VLOOKUP($B555,'[1]Speeches w text analysis'!$A:$G,COLUMN('[1]Speeches w text analysis'!F:F),0)</f>
        <v>6529</v>
      </c>
      <c r="P555" s="3">
        <f t="shared" si="34"/>
        <v>22.524590163934427</v>
      </c>
      <c r="Q555" s="3">
        <f t="shared" si="35"/>
        <v>2.3759097525473072</v>
      </c>
      <c r="R555" t="str">
        <f>VLOOKUP($B555,'[1]Speeches w text analysis'!$A:$G,COLUMN('[1]Speeches w text analysis'!G:G),0)</f>
        <v>nations:34, united:30, new:27, world:26, un:12, years:11, international:11, states:10, weapons:10, us:10</v>
      </c>
    </row>
    <row r="556" spans="1:18" x14ac:dyDescent="0.15">
      <c r="A556">
        <v>72</v>
      </c>
      <c r="B556" t="s">
        <v>612</v>
      </c>
      <c r="C556" s="1">
        <v>33267</v>
      </c>
      <c r="D556" s="2">
        <v>1991</v>
      </c>
      <c r="E556" s="2">
        <f t="shared" si="32"/>
        <v>1</v>
      </c>
      <c r="F556" t="s">
        <v>596</v>
      </c>
      <c r="G556">
        <v>62.2</v>
      </c>
      <c r="H556">
        <v>8.9</v>
      </c>
      <c r="I556">
        <v>11.2</v>
      </c>
      <c r="K556">
        <f t="shared" si="33"/>
        <v>8.9</v>
      </c>
      <c r="L556">
        <f>VLOOKUP(B556,'[1]Speeches w text analysis'!$A:$G,COLUMN('[1]Speeches w text analysis'!C:C),0)</f>
        <v>226</v>
      </c>
      <c r="M556">
        <f>VLOOKUP($B556,'[1]Speeches w text analysis'!$A:$G,COLUMN('[1]Speeches w text analysis'!D:D),0)</f>
        <v>3920</v>
      </c>
      <c r="N556">
        <f>VLOOKUP($B556,'[1]Speeches w text analysis'!$A:$G,COLUMN('[1]Speeches w text analysis'!E:E),0)</f>
        <v>1233</v>
      </c>
      <c r="O556">
        <f>VLOOKUP($B556,'[1]Speeches w text analysis'!$A:$G,COLUMN('[1]Speeches w text analysis'!F:F),0)</f>
        <v>9524</v>
      </c>
      <c r="P556" s="3">
        <f t="shared" si="34"/>
        <v>17.345132743362832</v>
      </c>
      <c r="Q556" s="3">
        <f t="shared" si="35"/>
        <v>2.4295918367346938</v>
      </c>
      <c r="R556" t="str">
        <f>VLOOKUP($B556,'[1]Speeches w text analysis'!$A:$G,COLUMN('[1]Speeches w text analysis'!G:G),0)</f>
        <v>world:29, us:20, know:18, american:15, freedom:15, one:14, america:14, people:14, future:13, united:12</v>
      </c>
    </row>
    <row r="557" spans="1:18" x14ac:dyDescent="0.15">
      <c r="A557">
        <v>71</v>
      </c>
      <c r="B557" t="s">
        <v>613</v>
      </c>
      <c r="C557" s="1">
        <v>33254</v>
      </c>
      <c r="D557" s="2">
        <v>1991</v>
      </c>
      <c r="E557" s="2">
        <f t="shared" si="32"/>
        <v>1</v>
      </c>
      <c r="F557" t="s">
        <v>596</v>
      </c>
      <c r="G557">
        <v>62.2</v>
      </c>
      <c r="H557">
        <v>8.9</v>
      </c>
      <c r="I557">
        <v>11.2</v>
      </c>
      <c r="K557">
        <f t="shared" si="33"/>
        <v>8.9</v>
      </c>
      <c r="L557">
        <f>VLOOKUP(B557,'[1]Speeches w text analysis'!$A:$G,COLUMN('[1]Speeches w text analysis'!C:C),0)</f>
        <v>86</v>
      </c>
      <c r="M557">
        <f>VLOOKUP($B557,'[1]Speeches w text analysis'!$A:$G,COLUMN('[1]Speeches w text analysis'!D:D),0)</f>
        <v>1487</v>
      </c>
      <c r="N557">
        <f>VLOOKUP($B557,'[1]Speeches w text analysis'!$A:$G,COLUMN('[1]Speeches w text analysis'!E:E),0)</f>
        <v>586</v>
      </c>
      <c r="O557">
        <f>VLOOKUP($B557,'[1]Speeches w text analysis'!$A:$G,COLUMN('[1]Speeches w text analysis'!F:F),0)</f>
        <v>3489</v>
      </c>
      <c r="P557" s="3">
        <f t="shared" si="34"/>
        <v>17.290697674418606</v>
      </c>
      <c r="Q557" s="3">
        <f t="shared" si="35"/>
        <v>2.3463349024882314</v>
      </c>
      <c r="R557" t="str">
        <f>VLOOKUP($B557,'[1]Speeches w text analysis'!$A:$G,COLUMN('[1]Speeches w text analysis'!G:G),0)</f>
        <v>world:19, saddam:18, united:17, kuwait:16, nations:12, forces:12, iraq:10, hussein:7, people:7, peace:7</v>
      </c>
    </row>
    <row r="558" spans="1:18" x14ac:dyDescent="0.15">
      <c r="A558">
        <v>73</v>
      </c>
      <c r="B558" t="s">
        <v>614</v>
      </c>
      <c r="C558" s="1">
        <v>33296</v>
      </c>
      <c r="D558" s="2">
        <v>1991</v>
      </c>
      <c r="E558" s="2">
        <f t="shared" si="32"/>
        <v>2</v>
      </c>
      <c r="F558" t="s">
        <v>596</v>
      </c>
      <c r="G558">
        <v>62.9</v>
      </c>
      <c r="H558">
        <v>8.6999999999999993</v>
      </c>
      <c r="I558">
        <v>11.2</v>
      </c>
      <c r="K558">
        <f t="shared" si="33"/>
        <v>8.6999999999999993</v>
      </c>
      <c r="L558">
        <f>VLOOKUP(B558,'[1]Speeches w text analysis'!$A:$G,COLUMN('[1]Speeches w text analysis'!C:C),0)</f>
        <v>47</v>
      </c>
      <c r="M558">
        <f>VLOOKUP($B558,'[1]Speeches w text analysis'!$A:$G,COLUMN('[1]Speeches w text analysis'!D:D),0)</f>
        <v>774</v>
      </c>
      <c r="N558">
        <f>VLOOKUP($B558,'[1]Speeches w text analysis'!$A:$G,COLUMN('[1]Speeches w text analysis'!E:E),0)</f>
        <v>335</v>
      </c>
      <c r="O558">
        <f>VLOOKUP($B558,'[1]Speeches w text analysis'!$A:$G,COLUMN('[1]Speeches w text analysis'!F:F),0)</f>
        <v>1890</v>
      </c>
      <c r="P558" s="3">
        <f t="shared" si="34"/>
        <v>16.468085106382979</v>
      </c>
      <c r="Q558" s="3">
        <f t="shared" si="35"/>
        <v>2.441860465116279</v>
      </c>
      <c r="R558" t="str">
        <f>VLOOKUP($B558,'[1]Speeches w text analysis'!$A:$G,COLUMN('[1]Speeches w text analysis'!G:G),0)</f>
        <v>coalition:13, iraq:9, us:7, victory:6, military:6, must:6, forces:6, operations:5, kuwait:5, war:5</v>
      </c>
    </row>
    <row r="559" spans="1:18" x14ac:dyDescent="0.15">
      <c r="A559">
        <v>74</v>
      </c>
      <c r="B559" t="s">
        <v>615</v>
      </c>
      <c r="C559" s="1">
        <v>33303</v>
      </c>
      <c r="D559" s="2">
        <v>1991</v>
      </c>
      <c r="E559" s="2">
        <f t="shared" si="32"/>
        <v>3</v>
      </c>
      <c r="F559" t="s">
        <v>596</v>
      </c>
      <c r="G559">
        <v>72.400000000000006</v>
      </c>
      <c r="H559">
        <v>7.1</v>
      </c>
      <c r="I559">
        <v>11.2</v>
      </c>
      <c r="K559">
        <f t="shared" si="33"/>
        <v>7.1</v>
      </c>
      <c r="L559">
        <f>VLOOKUP(B559,'[1]Speeches w text analysis'!$A:$G,COLUMN('[1]Speeches w text analysis'!C:C),0)</f>
        <v>177</v>
      </c>
      <c r="M559">
        <f>VLOOKUP($B559,'[1]Speeches w text analysis'!$A:$G,COLUMN('[1]Speeches w text analysis'!D:D),0)</f>
        <v>2751</v>
      </c>
      <c r="N559">
        <f>VLOOKUP($B559,'[1]Speeches w text analysis'!$A:$G,COLUMN('[1]Speeches w text analysis'!E:E),0)</f>
        <v>891</v>
      </c>
      <c r="O559">
        <f>VLOOKUP($B559,'[1]Speeches w text analysis'!$A:$G,COLUMN('[1]Speeches w text analysis'!F:F),0)</f>
        <v>6144</v>
      </c>
      <c r="P559" s="3">
        <f t="shared" si="34"/>
        <v>15.542372881355933</v>
      </c>
      <c r="Q559" s="3">
        <f t="shared" si="35"/>
        <v>2.2333696837513632</v>
      </c>
      <c r="R559" t="str">
        <f>VLOOKUP($B559,'[1]Speeches w text analysis'!$A:$G,COLUMN('[1]Speeches w text analysis'!G:G),0)</f>
        <v>world:22, war:20, us:19, must:15, peace:15, people:13, let:12, american:12, new:12, home:12</v>
      </c>
    </row>
    <row r="560" spans="1:18" x14ac:dyDescent="0.15">
      <c r="A560">
        <v>75</v>
      </c>
      <c r="B560" t="s">
        <v>616</v>
      </c>
      <c r="C560" s="1">
        <v>33450</v>
      </c>
      <c r="D560" s="2">
        <v>1991</v>
      </c>
      <c r="E560" s="2">
        <f t="shared" si="32"/>
        <v>7</v>
      </c>
      <c r="F560" t="s">
        <v>596</v>
      </c>
      <c r="G560">
        <v>59.4</v>
      </c>
      <c r="H560">
        <v>10</v>
      </c>
      <c r="I560">
        <v>13</v>
      </c>
      <c r="K560">
        <f t="shared" si="33"/>
        <v>10</v>
      </c>
      <c r="L560">
        <f>VLOOKUP(B560,'[1]Speeches w text analysis'!$A:$G,COLUMN('[1]Speeches w text analysis'!C:C),0)</f>
        <v>581</v>
      </c>
      <c r="M560">
        <f>VLOOKUP($B560,'[1]Speeches w text analysis'!$A:$G,COLUMN('[1]Speeches w text analysis'!D:D),0)</f>
        <v>11089</v>
      </c>
      <c r="N560">
        <f>VLOOKUP($B560,'[1]Speeches w text analysis'!$A:$G,COLUMN('[1]Speeches w text analysis'!E:E),0)</f>
        <v>1177</v>
      </c>
      <c r="O560">
        <f>VLOOKUP($B560,'[1]Speeches w text analysis'!$A:$G,COLUMN('[1]Speeches w text analysis'!F:F),0)</f>
        <v>27571</v>
      </c>
      <c r="P560" s="3">
        <f t="shared" si="34"/>
        <v>19.086058519793461</v>
      </c>
      <c r="Q560" s="3">
        <f t="shared" si="35"/>
        <v>2.4863378122463704</v>
      </c>
      <c r="R560" t="str">
        <f>VLOOKUP($B560,'[1]Speeches w text analysis'!$A:$G,COLUMN('[1]Speeches w text analysis'!G:G),0)</f>
        <v>president:117, cooperation:51, would:49, think:47, must:41, states:39, gorbachev:39, soviet:38, important:37, us:36</v>
      </c>
    </row>
    <row r="561" spans="1:18" x14ac:dyDescent="0.15">
      <c r="A561">
        <v>76</v>
      </c>
      <c r="B561" t="s">
        <v>617</v>
      </c>
      <c r="C561" s="1">
        <v>33631</v>
      </c>
      <c r="D561" s="2">
        <v>1992</v>
      </c>
      <c r="E561" s="2">
        <f t="shared" si="32"/>
        <v>1</v>
      </c>
      <c r="F561" t="s">
        <v>596</v>
      </c>
      <c r="G561">
        <v>72</v>
      </c>
      <c r="H561">
        <v>7.2</v>
      </c>
      <c r="I561">
        <v>8.8000000000000007</v>
      </c>
      <c r="K561">
        <f t="shared" si="33"/>
        <v>7.2</v>
      </c>
      <c r="L561">
        <f>VLOOKUP(B561,'[1]Speeches w text analysis'!$A:$G,COLUMN('[1]Speeches w text analysis'!C:C),0)</f>
        <v>321</v>
      </c>
      <c r="M561">
        <f>VLOOKUP($B561,'[1]Speeches w text analysis'!$A:$G,COLUMN('[1]Speeches w text analysis'!D:D),0)</f>
        <v>5084</v>
      </c>
      <c r="N561">
        <f>VLOOKUP($B561,'[1]Speeches w text analysis'!$A:$G,COLUMN('[1]Speeches w text analysis'!E:E),0)</f>
        <v>1387</v>
      </c>
      <c r="O561">
        <f>VLOOKUP($B561,'[1]Speeches w text analysis'!$A:$G,COLUMN('[1]Speeches w text analysis'!F:F),0)</f>
        <v>10924</v>
      </c>
      <c r="P561" s="3">
        <f t="shared" si="34"/>
        <v>15.838006230529595</v>
      </c>
      <c r="Q561" s="3">
        <f t="shared" si="35"/>
        <v>2.1487018095987414</v>
      </c>
      <c r="R561" t="str">
        <f>VLOOKUP($B561,'[1]Speeches w text analysis'!$A:$G,COLUMN('[1]Speeches w text analysis'!G:G),0)</f>
        <v>must:28, people:26, know:24, plan:23, world:22, right:19, help:18, american:18, new:17, country:16</v>
      </c>
    </row>
    <row r="562" spans="1:18" x14ac:dyDescent="0.15">
      <c r="A562">
        <v>77</v>
      </c>
      <c r="B562" t="s">
        <v>618</v>
      </c>
      <c r="C562" s="1">
        <v>33836</v>
      </c>
      <c r="D562" s="2">
        <v>1992</v>
      </c>
      <c r="E562" s="2">
        <f t="shared" si="32"/>
        <v>8</v>
      </c>
      <c r="F562" t="s">
        <v>596</v>
      </c>
      <c r="G562">
        <v>72.7</v>
      </c>
      <c r="H562">
        <v>7</v>
      </c>
      <c r="I562">
        <v>8.8000000000000007</v>
      </c>
      <c r="K562">
        <f t="shared" si="33"/>
        <v>7</v>
      </c>
      <c r="L562">
        <f>VLOOKUP(B562,'[1]Speeches w text analysis'!$A:$G,COLUMN('[1]Speeches w text analysis'!C:C),0)</f>
        <v>377</v>
      </c>
      <c r="M562">
        <f>VLOOKUP($B562,'[1]Speeches w text analysis'!$A:$G,COLUMN('[1]Speeches w text analysis'!D:D),0)</f>
        <v>4974</v>
      </c>
      <c r="N562">
        <f>VLOOKUP($B562,'[1]Speeches w text analysis'!$A:$G,COLUMN('[1]Speeches w text analysis'!E:E),0)</f>
        <v>1341</v>
      </c>
      <c r="O562">
        <f>VLOOKUP($B562,'[1]Speeches w text analysis'!$A:$G,COLUMN('[1]Speeches w text analysis'!F:F),0)</f>
        <v>10933</v>
      </c>
      <c r="P562" s="3">
        <f t="shared" si="34"/>
        <v>13.193633952254642</v>
      </c>
      <c r="Q562" s="3">
        <f t="shared" si="35"/>
        <v>2.1980297547245677</v>
      </c>
      <c r="R562" t="str">
        <f>VLOOKUP($B562,'[1]Speeches w text analysis'!$A:$G,COLUMN('[1]Speeches w text analysis'!G:G),0)</f>
        <v>america:36, congress:30, new:27, people:22, president:21, american:19, want:18, members:17, one:17, world:17</v>
      </c>
    </row>
    <row r="563" spans="1:18" x14ac:dyDescent="0.15">
      <c r="A563">
        <v>78</v>
      </c>
      <c r="B563" t="s">
        <v>619</v>
      </c>
      <c r="C563" s="1">
        <v>33888</v>
      </c>
      <c r="D563" s="2">
        <v>1992</v>
      </c>
      <c r="E563" s="2">
        <f t="shared" si="32"/>
        <v>10</v>
      </c>
      <c r="F563" t="s">
        <v>596</v>
      </c>
      <c r="G563">
        <v>72.900000000000006</v>
      </c>
      <c r="H563">
        <v>6.9</v>
      </c>
      <c r="I563">
        <v>8.8000000000000007</v>
      </c>
      <c r="K563">
        <f t="shared" si="33"/>
        <v>6.9</v>
      </c>
      <c r="L563">
        <f>VLOOKUP(B563,'[1]Speeches w text analysis'!$A:$G,COLUMN('[1]Speeches w text analysis'!C:C),0)</f>
        <v>856</v>
      </c>
      <c r="M563">
        <f>VLOOKUP($B563,'[1]Speeches w text analysis'!$A:$G,COLUMN('[1]Speeches w text analysis'!D:D),0)</f>
        <v>11500</v>
      </c>
      <c r="N563">
        <f>VLOOKUP($B563,'[1]Speeches w text analysis'!$A:$G,COLUMN('[1]Speeches w text analysis'!E:E),0)</f>
        <v>1902</v>
      </c>
      <c r="O563">
        <f>VLOOKUP($B563,'[1]Speeches w text analysis'!$A:$G,COLUMN('[1]Speeches w text analysis'!F:F),0)</f>
        <v>24835</v>
      </c>
      <c r="P563" s="3">
        <f t="shared" si="34"/>
        <v>13.434579439252337</v>
      </c>
      <c r="Q563" s="3">
        <f t="shared" si="35"/>
        <v>2.1595652173913042</v>
      </c>
      <c r="R563" t="str">
        <f>VLOOKUP($B563,'[1]Speeches w text analysis'!$A:$G,COLUMN('[1]Speeches w text analysis'!G:G),0)</f>
        <v>mr:114, think:77, people:76, one:57, president:56, bush:47, going:47, lehrer:46, dont:44, got:43</v>
      </c>
    </row>
    <row r="564" spans="1:18" x14ac:dyDescent="0.15">
      <c r="A564">
        <v>80</v>
      </c>
      <c r="B564" t="s">
        <v>620</v>
      </c>
      <c r="C564" s="1">
        <v>33953</v>
      </c>
      <c r="D564" s="2">
        <v>1992</v>
      </c>
      <c r="E564" s="2">
        <f t="shared" si="32"/>
        <v>12</v>
      </c>
      <c r="F564" t="s">
        <v>596</v>
      </c>
      <c r="G564">
        <v>59.8</v>
      </c>
      <c r="H564">
        <v>9.8000000000000007</v>
      </c>
      <c r="I564">
        <v>13</v>
      </c>
      <c r="K564">
        <f t="shared" si="33"/>
        <v>9.8000000000000007</v>
      </c>
      <c r="L564">
        <f>VLOOKUP(B564,'[1]Speeches w text analysis'!$A:$G,COLUMN('[1]Speeches w text analysis'!C:C),0)</f>
        <v>187</v>
      </c>
      <c r="M564">
        <f>VLOOKUP($B564,'[1]Speeches w text analysis'!$A:$G,COLUMN('[1]Speeches w text analysis'!D:D),0)</f>
        <v>3740</v>
      </c>
      <c r="N564">
        <f>VLOOKUP($B564,'[1]Speeches w text analysis'!$A:$G,COLUMN('[1]Speeches w text analysis'!E:E),0)</f>
        <v>1183</v>
      </c>
      <c r="O564">
        <f>VLOOKUP($B564,'[1]Speeches w text analysis'!$A:$G,COLUMN('[1]Speeches w text analysis'!F:F),0)</f>
        <v>9202</v>
      </c>
      <c r="P564" s="3">
        <f t="shared" si="34"/>
        <v>20</v>
      </c>
      <c r="Q564" s="3">
        <f t="shared" si="35"/>
        <v>2.460427807486631</v>
      </c>
      <c r="R564" t="str">
        <f>VLOOKUP($B564,'[1]Speeches w text analysis'!$A:$G,COLUMN('[1]Speeches w text analysis'!G:G),0)</f>
        <v>world:29, american:25, america:22, new:20, war:18, weve:14, soviet:14, people:14, united:13, nations:12</v>
      </c>
    </row>
    <row r="565" spans="1:18" x14ac:dyDescent="0.15">
      <c r="A565">
        <v>79</v>
      </c>
      <c r="B565" t="s">
        <v>621</v>
      </c>
      <c r="C565" s="1">
        <v>33942</v>
      </c>
      <c r="D565" s="2">
        <v>1992</v>
      </c>
      <c r="E565" s="2">
        <f t="shared" si="32"/>
        <v>12</v>
      </c>
      <c r="F565" t="s">
        <v>596</v>
      </c>
      <c r="G565">
        <v>62.7</v>
      </c>
      <c r="H565">
        <v>8.6999999999999993</v>
      </c>
      <c r="I565">
        <v>11.2</v>
      </c>
      <c r="K565">
        <f t="shared" si="33"/>
        <v>8.6999999999999993</v>
      </c>
      <c r="L565">
        <f>VLOOKUP(B565,'[1]Speeches w text analysis'!$A:$G,COLUMN('[1]Speeches w text analysis'!C:C),0)</f>
        <v>65</v>
      </c>
      <c r="M565">
        <f>VLOOKUP($B565,'[1]Speeches w text analysis'!$A:$G,COLUMN('[1]Speeches w text analysis'!D:D),0)</f>
        <v>1127</v>
      </c>
      <c r="N565">
        <f>VLOOKUP($B565,'[1]Speeches w text analysis'!$A:$G,COLUMN('[1]Speeches w text analysis'!E:E),0)</f>
        <v>462</v>
      </c>
      <c r="O565">
        <f>VLOOKUP($B565,'[1]Speeches w text analysis'!$A:$G,COLUMN('[1]Speeches w text analysis'!F:F),0)</f>
        <v>2645</v>
      </c>
      <c r="P565" s="3">
        <f t="shared" si="34"/>
        <v>17.338461538461537</v>
      </c>
      <c r="Q565" s="3">
        <f t="shared" si="35"/>
        <v>2.3469387755102042</v>
      </c>
      <c r="R565" t="str">
        <f>VLOOKUP($B565,'[1]Speeches w text analysis'!$A:$G,COLUMN('[1]Speeches w text analysis'!G:G),0)</f>
        <v>somalia:13, food:13, mission:10, people:10, united:9, force:6, troops:6, states:6, american:6, relief:6</v>
      </c>
    </row>
    <row r="566" spans="1:18" x14ac:dyDescent="0.15">
      <c r="A566">
        <v>81</v>
      </c>
      <c r="B566" t="s">
        <v>622</v>
      </c>
      <c r="C566" s="1">
        <v>33974</v>
      </c>
      <c r="D566" s="2">
        <v>1993</v>
      </c>
      <c r="E566" s="2">
        <f t="shared" si="32"/>
        <v>1</v>
      </c>
      <c r="F566" t="s">
        <v>596</v>
      </c>
      <c r="G566">
        <v>62.4</v>
      </c>
      <c r="H566">
        <v>8.9</v>
      </c>
      <c r="I566">
        <v>11.2</v>
      </c>
      <c r="K566">
        <f t="shared" si="33"/>
        <v>8.9</v>
      </c>
      <c r="L566">
        <f>VLOOKUP(B566,'[1]Speeches w text analysis'!$A:$G,COLUMN('[1]Speeches w text analysis'!C:C),0)</f>
        <v>192</v>
      </c>
      <c r="M566">
        <f>VLOOKUP($B566,'[1]Speeches w text analysis'!$A:$G,COLUMN('[1]Speeches w text analysis'!D:D),0)</f>
        <v>3290</v>
      </c>
      <c r="N566">
        <f>VLOOKUP($B566,'[1]Speeches w text analysis'!$A:$G,COLUMN('[1]Speeches w text analysis'!E:E),0)</f>
        <v>1042</v>
      </c>
      <c r="O566">
        <f>VLOOKUP($B566,'[1]Speeches w text analysis'!$A:$G,COLUMN('[1]Speeches w text analysis'!F:F),0)</f>
        <v>7812</v>
      </c>
      <c r="P566" s="3">
        <f t="shared" si="34"/>
        <v>17.135416666666668</v>
      </c>
      <c r="Q566" s="3">
        <f t="shared" si="35"/>
        <v>2.3744680851063831</v>
      </c>
      <c r="R566" t="str">
        <f>VLOOKUP($B566,'[1]Speeches w text analysis'!$A:$G,COLUMN('[1]Speeches w text analysis'!G:G),0)</f>
        <v>force:26, military:22, one:16, world:15, united:14, must:12, states:12, could:11, leadership:11, use:10</v>
      </c>
    </row>
    <row r="567" spans="1:18" x14ac:dyDescent="0.15">
      <c r="A567">
        <v>21</v>
      </c>
      <c r="B567" t="s">
        <v>623</v>
      </c>
      <c r="C567" s="1">
        <v>33998</v>
      </c>
      <c r="D567" s="2">
        <v>1993</v>
      </c>
      <c r="E567" s="2">
        <f t="shared" si="32"/>
        <v>1</v>
      </c>
      <c r="F567" t="s">
        <v>624</v>
      </c>
      <c r="G567">
        <v>64.5</v>
      </c>
      <c r="H567">
        <v>10.1</v>
      </c>
      <c r="I567">
        <v>13</v>
      </c>
      <c r="K567">
        <f t="shared" si="33"/>
        <v>10.1</v>
      </c>
      <c r="L567">
        <f>VLOOKUP(B567,'[1]Speeches w text analysis'!$A:$G,COLUMN('[1]Speeches w text analysis'!C:C),0)</f>
        <v>114</v>
      </c>
      <c r="M567">
        <f>VLOOKUP($B567,'[1]Speeches w text analysis'!$A:$G,COLUMN('[1]Speeches w text analysis'!D:D),0)</f>
        <v>2328</v>
      </c>
      <c r="N567">
        <f>VLOOKUP($B567,'[1]Speeches w text analysis'!$A:$G,COLUMN('[1]Speeches w text analysis'!E:E),0)</f>
        <v>674</v>
      </c>
      <c r="O567">
        <f>VLOOKUP($B567,'[1]Speeches w text analysis'!$A:$G,COLUMN('[1]Speeches w text analysis'!F:F),0)</f>
        <v>5315</v>
      </c>
      <c r="P567" s="3">
        <f t="shared" si="34"/>
        <v>20.421052631578949</v>
      </c>
      <c r="Q567" s="3">
        <f t="shared" si="35"/>
        <v>2.2830756013745703</v>
      </c>
      <c r="R567" t="str">
        <f>VLOOKUP($B567,'[1]Speeches w text analysis'!$A:$G,COLUMN('[1]Speeches w text analysis'!G:G),0)</f>
        <v>think:23, president:14, military:13, issue:12, would:11, issues:10, practical:10, q:9, joint:9, congress:9</v>
      </c>
    </row>
    <row r="568" spans="1:18" x14ac:dyDescent="0.15">
      <c r="A568">
        <v>20</v>
      </c>
      <c r="B568" t="s">
        <v>625</v>
      </c>
      <c r="C568" s="1">
        <v>33989</v>
      </c>
      <c r="D568" s="2">
        <v>1993</v>
      </c>
      <c r="E568" s="2">
        <f t="shared" si="32"/>
        <v>1</v>
      </c>
      <c r="F568" t="s">
        <v>624</v>
      </c>
      <c r="G568">
        <v>61.9</v>
      </c>
      <c r="H568">
        <v>9.1</v>
      </c>
      <c r="I568">
        <v>11.2</v>
      </c>
      <c r="K568">
        <f t="shared" si="33"/>
        <v>9.1</v>
      </c>
      <c r="L568">
        <f>VLOOKUP(B568,'[1]Speeches w text analysis'!$A:$G,COLUMN('[1]Speeches w text analysis'!C:C),0)</f>
        <v>92</v>
      </c>
      <c r="M568">
        <f>VLOOKUP($B568,'[1]Speeches w text analysis'!$A:$G,COLUMN('[1]Speeches w text analysis'!D:D),0)</f>
        <v>1601</v>
      </c>
      <c r="N568">
        <f>VLOOKUP($B568,'[1]Speeches w text analysis'!$A:$G,COLUMN('[1]Speeches w text analysis'!E:E),0)</f>
        <v>599</v>
      </c>
      <c r="O568">
        <f>VLOOKUP($B568,'[1]Speeches w text analysis'!$A:$G,COLUMN('[1]Speeches w text analysis'!F:F),0)</f>
        <v>3772</v>
      </c>
      <c r="P568" s="3">
        <f t="shared" si="34"/>
        <v>17.402173913043477</v>
      </c>
      <c r="Q568" s="3">
        <f t="shared" si="35"/>
        <v>2.3560274828232353</v>
      </c>
      <c r="R568" t="str">
        <f>VLOOKUP($B568,'[1]Speeches w text analysis'!$A:$G,COLUMN('[1]Speeches w text analysis'!G:G),0)</f>
        <v>must:18, world:18, america:15, us:13, people:12, today:10, americans:10, new:9, let:9, change:8</v>
      </c>
    </row>
    <row r="569" spans="1:18" x14ac:dyDescent="0.15">
      <c r="A569">
        <v>23</v>
      </c>
      <c r="B569" t="s">
        <v>626</v>
      </c>
      <c r="C569" s="1">
        <v>34017</v>
      </c>
      <c r="D569" s="2">
        <v>1993</v>
      </c>
      <c r="E569" s="2">
        <f t="shared" si="32"/>
        <v>2</v>
      </c>
      <c r="F569" t="s">
        <v>624</v>
      </c>
      <c r="G569">
        <v>64</v>
      </c>
      <c r="H569">
        <v>10.3</v>
      </c>
      <c r="I569">
        <v>13</v>
      </c>
      <c r="K569">
        <f t="shared" si="33"/>
        <v>10.3</v>
      </c>
      <c r="L569">
        <f>VLOOKUP(B569,'[1]Speeches w text analysis'!$A:$G,COLUMN('[1]Speeches w text analysis'!C:C),0)</f>
        <v>292</v>
      </c>
      <c r="M569">
        <f>VLOOKUP($B569,'[1]Speeches w text analysis'!$A:$G,COLUMN('[1]Speeches w text analysis'!D:D),0)</f>
        <v>7003</v>
      </c>
      <c r="N569">
        <f>VLOOKUP($B569,'[1]Speeches w text analysis'!$A:$G,COLUMN('[1]Speeches w text analysis'!E:E),0)</f>
        <v>1473</v>
      </c>
      <c r="O569">
        <f>VLOOKUP($B569,'[1]Speeches w text analysis'!$A:$G,COLUMN('[1]Speeches w text analysis'!F:F),0)</f>
        <v>16267</v>
      </c>
      <c r="P569" s="3">
        <f t="shared" si="34"/>
        <v>23.982876712328768</v>
      </c>
      <c r="Q569" s="3">
        <f t="shared" si="35"/>
        <v>2.3228616307296872</v>
      </c>
      <c r="R569" t="str">
        <f>VLOOKUP($B569,'[1]Speeches w text analysis'!$A:$G,COLUMN('[1]Speeches w text analysis'!G:G),0)</f>
        <v>people:44, must:35, new:29, american:28, plan:26, country:25, government:25, care:24, jobs:24, work:23</v>
      </c>
    </row>
    <row r="570" spans="1:18" x14ac:dyDescent="0.15">
      <c r="A570">
        <v>22</v>
      </c>
      <c r="B570" t="s">
        <v>627</v>
      </c>
      <c r="C570" s="1">
        <v>34005</v>
      </c>
      <c r="D570" s="2">
        <v>1993</v>
      </c>
      <c r="E570" s="2">
        <f t="shared" si="32"/>
        <v>2</v>
      </c>
      <c r="F570" t="s">
        <v>624</v>
      </c>
      <c r="G570">
        <v>59.8</v>
      </c>
      <c r="H570">
        <v>11.9</v>
      </c>
      <c r="I570">
        <v>13</v>
      </c>
      <c r="K570">
        <f t="shared" si="33"/>
        <v>11.9</v>
      </c>
      <c r="L570">
        <f>VLOOKUP(B570,'[1]Speeches w text analysis'!$A:$G,COLUMN('[1]Speeches w text analysis'!C:C),0)</f>
        <v>36</v>
      </c>
      <c r="M570">
        <f>VLOOKUP($B570,'[1]Speeches w text analysis'!$A:$G,COLUMN('[1]Speeches w text analysis'!D:D),0)</f>
        <v>1045</v>
      </c>
      <c r="N570">
        <f>VLOOKUP($B570,'[1]Speeches w text analysis'!$A:$G,COLUMN('[1]Speeches w text analysis'!E:E),0)</f>
        <v>392</v>
      </c>
      <c r="O570">
        <f>VLOOKUP($B570,'[1]Speeches w text analysis'!$A:$G,COLUMN('[1]Speeches w text analysis'!F:F),0)</f>
        <v>2379</v>
      </c>
      <c r="P570" s="3">
        <f t="shared" si="34"/>
        <v>29.027777777777779</v>
      </c>
      <c r="Q570" s="3">
        <f t="shared" si="35"/>
        <v>2.2765550239234451</v>
      </c>
      <c r="R570" t="str">
        <f>VLOOKUP($B570,'[1]Speeches w text analysis'!$A:$G,COLUMN('[1]Speeches w text analysis'!G:G),0)</f>
        <v>people:13, bill:11, thank:9, families:8, congress:7, leave:6, senator:6, first:6, family:6, us:6</v>
      </c>
    </row>
    <row r="571" spans="1:18" x14ac:dyDescent="0.15">
      <c r="A571">
        <v>24</v>
      </c>
      <c r="B571" t="s">
        <v>628</v>
      </c>
      <c r="C571" s="1">
        <v>34089</v>
      </c>
      <c r="D571" s="2">
        <v>1993</v>
      </c>
      <c r="E571" s="2">
        <f t="shared" si="32"/>
        <v>4</v>
      </c>
      <c r="F571" t="s">
        <v>624</v>
      </c>
      <c r="G571">
        <v>54.4</v>
      </c>
      <c r="H571">
        <v>11.9</v>
      </c>
      <c r="I571">
        <v>13</v>
      </c>
      <c r="K571">
        <f t="shared" si="33"/>
        <v>11.9</v>
      </c>
      <c r="L571">
        <f>VLOOKUP(B571,'[1]Speeches w text analysis'!$A:$G,COLUMN('[1]Speeches w text analysis'!C:C),0)</f>
        <v>202</v>
      </c>
      <c r="M571">
        <f>VLOOKUP($B571,'[1]Speeches w text analysis'!$A:$G,COLUMN('[1]Speeches w text analysis'!D:D),0)</f>
        <v>5068</v>
      </c>
      <c r="N571">
        <f>VLOOKUP($B571,'[1]Speeches w text analysis'!$A:$G,COLUMN('[1]Speeches w text analysis'!E:E),0)</f>
        <v>1184</v>
      </c>
      <c r="O571">
        <f>VLOOKUP($B571,'[1]Speeches w text analysis'!$A:$G,COLUMN('[1]Speeches w text analysis'!F:F),0)</f>
        <v>11793</v>
      </c>
      <c r="P571" s="3">
        <f t="shared" si="34"/>
        <v>25.089108910891088</v>
      </c>
      <c r="Q571" s="3">
        <f t="shared" si="35"/>
        <v>2.3269534333070245</v>
      </c>
      <c r="R571" t="str">
        <f>VLOOKUP($B571,'[1]Speeches w text analysis'!$A:$G,COLUMN('[1]Speeches w text analysis'!G:G),0)</f>
        <v>people:59, service:35, country:26, american:24, national:24, new:20, going:20, college:20, education:20, work:16</v>
      </c>
    </row>
    <row r="572" spans="1:18" x14ac:dyDescent="0.15">
      <c r="A572">
        <v>25</v>
      </c>
      <c r="B572" t="s">
        <v>629</v>
      </c>
      <c r="C572" s="1">
        <v>34094</v>
      </c>
      <c r="D572" s="2">
        <v>1993</v>
      </c>
      <c r="E572" s="2">
        <f t="shared" si="32"/>
        <v>5</v>
      </c>
      <c r="F572" t="s">
        <v>624</v>
      </c>
      <c r="G572">
        <v>61</v>
      </c>
      <c r="H572">
        <v>9.4</v>
      </c>
      <c r="I572">
        <v>11.2</v>
      </c>
      <c r="K572">
        <f t="shared" si="33"/>
        <v>9.4</v>
      </c>
      <c r="L572">
        <f>VLOOKUP(B572,'[1]Speeches w text analysis'!$A:$G,COLUMN('[1]Speeches w text analysis'!C:C),0)</f>
        <v>51</v>
      </c>
      <c r="M572">
        <f>VLOOKUP($B572,'[1]Speeches w text analysis'!$A:$G,COLUMN('[1]Speeches w text analysis'!D:D),0)</f>
        <v>995</v>
      </c>
      <c r="N572">
        <f>VLOOKUP($B572,'[1]Speeches w text analysis'!$A:$G,COLUMN('[1]Speeches w text analysis'!E:E),0)</f>
        <v>392</v>
      </c>
      <c r="O572">
        <f>VLOOKUP($B572,'[1]Speeches w text analysis'!$A:$G,COLUMN('[1]Speeches w text analysis'!F:F),0)</f>
        <v>2361</v>
      </c>
      <c r="P572" s="3">
        <f t="shared" si="34"/>
        <v>19.509803921568629</v>
      </c>
      <c r="Q572" s="3">
        <f t="shared" si="35"/>
        <v>2.3728643216080401</v>
      </c>
      <c r="R572" t="str">
        <f>VLOOKUP($B572,'[1]Speeches w text analysis'!$A:$G,COLUMN('[1]Speeches w text analysis'!G:G),0)</f>
        <v>new:9, general:9, mission:6, served:6, force:6, still:5, world:5, somalia:5, american:5, johnston:5</v>
      </c>
    </row>
    <row r="573" spans="1:18" x14ac:dyDescent="0.15">
      <c r="A573">
        <v>26</v>
      </c>
      <c r="B573" t="s">
        <v>630</v>
      </c>
      <c r="C573" s="1">
        <v>34126</v>
      </c>
      <c r="D573" s="2">
        <v>1993</v>
      </c>
      <c r="E573" s="2">
        <f t="shared" si="32"/>
        <v>6</v>
      </c>
      <c r="F573" t="s">
        <v>624</v>
      </c>
      <c r="G573">
        <v>65</v>
      </c>
      <c r="H573">
        <v>9.9</v>
      </c>
      <c r="I573">
        <v>11.2</v>
      </c>
      <c r="K573">
        <f t="shared" si="33"/>
        <v>9.9</v>
      </c>
      <c r="L573">
        <f>VLOOKUP(B573,'[1]Speeches w text analysis'!$A:$G,COLUMN('[1]Speeches w text analysis'!C:C),0)</f>
        <v>47</v>
      </c>
      <c r="M573">
        <f>VLOOKUP($B573,'[1]Speeches w text analysis'!$A:$G,COLUMN('[1]Speeches w text analysis'!D:D),0)</f>
        <v>1082</v>
      </c>
      <c r="N573">
        <f>VLOOKUP($B573,'[1]Speeches w text analysis'!$A:$G,COLUMN('[1]Speeches w text analysis'!E:E),0)</f>
        <v>392</v>
      </c>
      <c r="O573">
        <f>VLOOKUP($B573,'[1]Speeches w text analysis'!$A:$G,COLUMN('[1]Speeches w text analysis'!F:F),0)</f>
        <v>2286</v>
      </c>
      <c r="P573" s="3">
        <f t="shared" si="34"/>
        <v>23.021276595744681</v>
      </c>
      <c r="Q573" s="3">
        <f t="shared" si="35"/>
        <v>2.1127541589648797</v>
      </c>
      <c r="R573" t="str">
        <f>VLOOKUP($B573,'[1]Speeches w text analysis'!$A:$G,COLUMN('[1]Speeches w text analysis'!G:G),0)</f>
        <v>kennedy:16, us:16, robert:12, today:6, children:5, people:5, wrong:5, might:4, promise:4, never:4</v>
      </c>
    </row>
    <row r="574" spans="1:18" x14ac:dyDescent="0.15">
      <c r="A574">
        <v>28</v>
      </c>
      <c r="B574" t="s">
        <v>631</v>
      </c>
      <c r="C574" s="1">
        <v>34234</v>
      </c>
      <c r="D574" s="2">
        <v>1993</v>
      </c>
      <c r="E574" s="2">
        <f t="shared" si="32"/>
        <v>9</v>
      </c>
      <c r="F574" t="s">
        <v>624</v>
      </c>
      <c r="G574">
        <v>67.599999999999994</v>
      </c>
      <c r="H574">
        <v>8.9</v>
      </c>
      <c r="I574">
        <v>11.2</v>
      </c>
      <c r="K574">
        <f t="shared" si="33"/>
        <v>8.9</v>
      </c>
      <c r="L574">
        <f>VLOOKUP(B574,'[1]Speeches w text analysis'!$A:$G,COLUMN('[1]Speeches w text analysis'!C:C),0)</f>
        <v>357</v>
      </c>
      <c r="M574">
        <f>VLOOKUP($B574,'[1]Speeches w text analysis'!$A:$G,COLUMN('[1]Speeches w text analysis'!D:D),0)</f>
        <v>7176</v>
      </c>
      <c r="N574">
        <f>VLOOKUP($B574,'[1]Speeches w text analysis'!$A:$G,COLUMN('[1]Speeches w text analysis'!E:E),0)</f>
        <v>1473</v>
      </c>
      <c r="O574">
        <f>VLOOKUP($B574,'[1]Speeches w text analysis'!$A:$G,COLUMN('[1]Speeches w text analysis'!F:F),0)</f>
        <v>16071</v>
      </c>
      <c r="P574" s="3">
        <f t="shared" si="34"/>
        <v>20.100840336134453</v>
      </c>
      <c r="Q574" s="3">
        <f t="shared" si="35"/>
        <v>2.2395484949832776</v>
      </c>
      <c r="R574" t="str">
        <f>VLOOKUP($B574,'[1]Speeches w text analysis'!$A:$G,COLUMN('[1]Speeches w text analysis'!G:G),0)</f>
        <v>care:84, health:82, people:52, system:48, us:32, every:30, insurance:24, small:23, americans:23, pay:22</v>
      </c>
    </row>
    <row r="575" spans="1:18" x14ac:dyDescent="0.15">
      <c r="A575">
        <v>27</v>
      </c>
      <c r="B575" t="s">
        <v>632</v>
      </c>
      <c r="C575" s="1">
        <v>34225</v>
      </c>
      <c r="D575" s="2">
        <v>1993</v>
      </c>
      <c r="E575" s="2">
        <f t="shared" si="32"/>
        <v>9</v>
      </c>
      <c r="F575" t="s">
        <v>624</v>
      </c>
      <c r="G575">
        <v>58.7</v>
      </c>
      <c r="H575">
        <v>10.3</v>
      </c>
      <c r="I575">
        <v>11.2</v>
      </c>
      <c r="K575">
        <f t="shared" si="33"/>
        <v>10.3</v>
      </c>
      <c r="L575">
        <f>VLOOKUP(B575,'[1]Speeches w text analysis'!$A:$G,COLUMN('[1]Speeches w text analysis'!C:C),0)</f>
        <v>54</v>
      </c>
      <c r="M575">
        <f>VLOOKUP($B575,'[1]Speeches w text analysis'!$A:$G,COLUMN('[1]Speeches w text analysis'!D:D),0)</f>
        <v>1131</v>
      </c>
      <c r="N575">
        <f>VLOOKUP($B575,'[1]Speeches w text analysis'!$A:$G,COLUMN('[1]Speeches w text analysis'!E:E),0)</f>
        <v>452</v>
      </c>
      <c r="O575">
        <f>VLOOKUP($B575,'[1]Speeches w text analysis'!$A:$G,COLUMN('[1]Speeches w text analysis'!F:F),0)</f>
        <v>2632</v>
      </c>
      <c r="P575" s="3">
        <f t="shared" si="34"/>
        <v>20.944444444444443</v>
      </c>
      <c r="Q575" s="3">
        <f t="shared" si="35"/>
        <v>2.3271441202475684</v>
      </c>
      <c r="R575" t="str">
        <f>VLOOKUP($B575,'[1]Speeches w text analysis'!$A:$G,COLUMN('[1]Speeches w text analysis'!G:G),0)</f>
        <v>peace:15, today:12, us:11, must:8, minister:7, people:7, land:7, let:6, president:6, past:5</v>
      </c>
    </row>
    <row r="576" spans="1:18" x14ac:dyDescent="0.15">
      <c r="A576">
        <v>29</v>
      </c>
      <c r="B576" t="s">
        <v>633</v>
      </c>
      <c r="C576" s="1">
        <v>34249</v>
      </c>
      <c r="D576" s="2">
        <v>1993</v>
      </c>
      <c r="E576" s="2">
        <f t="shared" si="32"/>
        <v>10</v>
      </c>
      <c r="F576" t="s">
        <v>624</v>
      </c>
      <c r="G576">
        <v>62.6</v>
      </c>
      <c r="H576">
        <v>8.8000000000000007</v>
      </c>
      <c r="I576">
        <v>11.2</v>
      </c>
      <c r="K576">
        <f t="shared" si="33"/>
        <v>8.8000000000000007</v>
      </c>
      <c r="L576">
        <f>VLOOKUP(B576,'[1]Speeches w text analysis'!$A:$G,COLUMN('[1]Speeches w text analysis'!C:C),0)</f>
        <v>112</v>
      </c>
      <c r="M576">
        <f>VLOOKUP($B576,'[1]Speeches w text analysis'!$A:$G,COLUMN('[1]Speeches w text analysis'!D:D),0)</f>
        <v>1861</v>
      </c>
      <c r="N576">
        <f>VLOOKUP($B576,'[1]Speeches w text analysis'!$A:$G,COLUMN('[1]Speeches w text analysis'!E:E),0)</f>
        <v>605</v>
      </c>
      <c r="O576">
        <f>VLOOKUP($B576,'[1]Speeches w text analysis'!$A:$G,COLUMN('[1]Speeches w text analysis'!F:F),0)</f>
        <v>4434</v>
      </c>
      <c r="P576" s="3">
        <f t="shared" si="34"/>
        <v>16.616071428571427</v>
      </c>
      <c r="Q576" s="3">
        <f t="shared" si="35"/>
        <v>2.382590005373455</v>
      </c>
      <c r="R576" t="str">
        <f>VLOOKUP($B576,'[1]Speeches w text analysis'!$A:$G,COLUMN('[1]Speeches w text analysis'!G:G),0)</f>
        <v>somalia:21, troops:18, people:17, american:11, would:10, nations:10, leave:9, mission:9, us:9, job:8</v>
      </c>
    </row>
    <row r="577" spans="1:18" x14ac:dyDescent="0.15">
      <c r="A577">
        <v>30</v>
      </c>
      <c r="B577" t="s">
        <v>634</v>
      </c>
      <c r="C577" s="1">
        <v>34286</v>
      </c>
      <c r="D577" s="2">
        <v>1993</v>
      </c>
      <c r="E577" s="2">
        <f t="shared" si="32"/>
        <v>11</v>
      </c>
      <c r="F577" t="s">
        <v>624</v>
      </c>
      <c r="G577">
        <v>75.599999999999994</v>
      </c>
      <c r="H577">
        <v>7.9</v>
      </c>
      <c r="I577">
        <v>8.8000000000000007</v>
      </c>
      <c r="K577">
        <f t="shared" si="33"/>
        <v>7.9</v>
      </c>
      <c r="L577">
        <f>VLOOKUP(B577,'[1]Speeches w text analysis'!$A:$G,COLUMN('[1]Speeches w text analysis'!C:C),0)</f>
        <v>212</v>
      </c>
      <c r="M577">
        <f>VLOOKUP($B577,'[1]Speeches w text analysis'!$A:$G,COLUMN('[1]Speeches w text analysis'!D:D),0)</f>
        <v>4274</v>
      </c>
      <c r="N577">
        <f>VLOOKUP($B577,'[1]Speeches w text analysis'!$A:$G,COLUMN('[1]Speeches w text analysis'!E:E),0)</f>
        <v>1032</v>
      </c>
      <c r="O577">
        <f>VLOOKUP($B577,'[1]Speeches w text analysis'!$A:$G,COLUMN('[1]Speeches w text analysis'!F:F),0)</f>
        <v>8840</v>
      </c>
      <c r="P577" s="3">
        <f t="shared" si="34"/>
        <v>20.160377358490567</v>
      </c>
      <c r="Q577" s="3">
        <f t="shared" si="35"/>
        <v>2.0683200748713149</v>
      </c>
      <c r="R577" t="str">
        <f>VLOOKUP($B577,'[1]Speeches w text analysis'!$A:$G,COLUMN('[1]Speeches w text analysis'!G:G),0)</f>
        <v>people:56, say:24, would:23, work:18, want:16, good:15, american:15, job:15, children:12, get:12</v>
      </c>
    </row>
    <row r="578" spans="1:18" x14ac:dyDescent="0.15">
      <c r="A578">
        <v>31</v>
      </c>
      <c r="B578" t="s">
        <v>635</v>
      </c>
      <c r="C578" s="1">
        <v>34311</v>
      </c>
      <c r="D578" s="2">
        <v>1993</v>
      </c>
      <c r="E578" s="2">
        <f t="shared" ref="E578:E631" si="36">MONTH(C578)</f>
        <v>12</v>
      </c>
      <c r="F578" t="s">
        <v>624</v>
      </c>
      <c r="G578">
        <v>57.8</v>
      </c>
      <c r="H578">
        <v>10.6</v>
      </c>
      <c r="I578">
        <v>13</v>
      </c>
      <c r="K578">
        <f t="shared" ref="K578:K631" si="37">IF(H578&lt;0,1,IF(H578&gt;21,21,H578))</f>
        <v>10.6</v>
      </c>
      <c r="L578">
        <f>VLOOKUP(B578,'[1]Speeches w text analysis'!$A:$G,COLUMN('[1]Speeches w text analysis'!C:C),0)</f>
        <v>121</v>
      </c>
      <c r="M578">
        <f>VLOOKUP($B578,'[1]Speeches w text analysis'!$A:$G,COLUMN('[1]Speeches w text analysis'!D:D),0)</f>
        <v>2582</v>
      </c>
      <c r="N578">
        <f>VLOOKUP($B578,'[1]Speeches w text analysis'!$A:$G,COLUMN('[1]Speeches w text analysis'!E:E),0)</f>
        <v>812</v>
      </c>
      <c r="O578">
        <f>VLOOKUP($B578,'[1]Speeches w text analysis'!$A:$G,COLUMN('[1]Speeches w text analysis'!F:F),0)</f>
        <v>6075</v>
      </c>
      <c r="P578" s="3">
        <f t="shared" si="34"/>
        <v>21.33884297520661</v>
      </c>
      <c r="Q578" s="3">
        <f t="shared" si="35"/>
        <v>2.3528272656855149</v>
      </c>
      <c r="R578" t="str">
        <f>VLOOKUP($B578,'[1]Speeches w text analysis'!$A:$G,COLUMN('[1]Speeches w text analysis'!G:G),0)</f>
        <v>world:19, trade:17, nafta:15, people:13, us:13, economic:12, new:10, must:9, work:8, thank:8</v>
      </c>
    </row>
    <row r="579" spans="1:18" x14ac:dyDescent="0.15">
      <c r="A579">
        <v>32</v>
      </c>
      <c r="B579" t="s">
        <v>636</v>
      </c>
      <c r="C579" s="1">
        <v>34359</v>
      </c>
      <c r="D579" s="2">
        <v>1994</v>
      </c>
      <c r="E579" s="2">
        <f t="shared" si="36"/>
        <v>1</v>
      </c>
      <c r="F579" t="s">
        <v>624</v>
      </c>
      <c r="G579">
        <v>69.2</v>
      </c>
      <c r="H579">
        <v>8.3000000000000007</v>
      </c>
      <c r="I579">
        <v>11.2</v>
      </c>
      <c r="K579">
        <f t="shared" si="37"/>
        <v>8.3000000000000007</v>
      </c>
      <c r="L579">
        <f>VLOOKUP(B579,'[1]Speeches w text analysis'!$A:$G,COLUMN('[1]Speeches w text analysis'!C:C),0)</f>
        <v>398</v>
      </c>
      <c r="M579">
        <f>VLOOKUP($B579,'[1]Speeches w text analysis'!$A:$G,COLUMN('[1]Speeches w text analysis'!D:D),0)</f>
        <v>7388</v>
      </c>
      <c r="N579">
        <f>VLOOKUP($B579,'[1]Speeches w text analysis'!$A:$G,COLUMN('[1]Speeches w text analysis'!E:E),0)</f>
        <v>1635</v>
      </c>
      <c r="O579">
        <f>VLOOKUP($B579,'[1]Speeches w text analysis'!$A:$G,COLUMN('[1]Speeches w text analysis'!F:F),0)</f>
        <v>16548</v>
      </c>
      <c r="P579" s="3">
        <f t="shared" ref="P579:P631" si="38">M579/L579</f>
        <v>18.562814070351759</v>
      </c>
      <c r="Q579" s="3">
        <f t="shared" ref="Q579:Q631" si="39">O579/M579</f>
        <v>2.2398484028153764</v>
      </c>
      <c r="R579" t="str">
        <f>VLOOKUP($B579,'[1]Speeches w text analysis'!$A:$G,COLUMN('[1]Speeches w text analysis'!G:G),0)</f>
        <v>people:62, health:41, care:39, work:34, must:31, year:30, us:26, congress:24, every:22, one:22</v>
      </c>
    </row>
    <row r="580" spans="1:18" x14ac:dyDescent="0.15">
      <c r="A580">
        <v>33</v>
      </c>
      <c r="B580" t="s">
        <v>637</v>
      </c>
      <c r="C580" s="1">
        <v>34491</v>
      </c>
      <c r="D580" s="2">
        <v>1994</v>
      </c>
      <c r="E580" s="2">
        <f t="shared" si="36"/>
        <v>6</v>
      </c>
      <c r="F580" t="s">
        <v>624</v>
      </c>
      <c r="G580">
        <v>69.2</v>
      </c>
      <c r="H580">
        <v>8.3000000000000007</v>
      </c>
      <c r="I580">
        <v>8.8000000000000007</v>
      </c>
      <c r="K580">
        <f t="shared" si="37"/>
        <v>8.3000000000000007</v>
      </c>
      <c r="L580">
        <f>VLOOKUP(B580,'[1]Speeches w text analysis'!$A:$G,COLUMN('[1]Speeches w text analysis'!C:C),0)</f>
        <v>69</v>
      </c>
      <c r="M580">
        <f>VLOOKUP($B580,'[1]Speeches w text analysis'!$A:$G,COLUMN('[1]Speeches w text analysis'!D:D),0)</f>
        <v>1307</v>
      </c>
      <c r="N580">
        <f>VLOOKUP($B580,'[1]Speeches w text analysis'!$A:$G,COLUMN('[1]Speeches w text analysis'!E:E),0)</f>
        <v>580</v>
      </c>
      <c r="O580">
        <f>VLOOKUP($B580,'[1]Speeches w text analysis'!$A:$G,COLUMN('[1]Speeches w text analysis'!F:F),0)</f>
        <v>2692</v>
      </c>
      <c r="P580" s="3">
        <f t="shared" si="38"/>
        <v>18.942028985507246</v>
      </c>
      <c r="Q580" s="3">
        <f t="shared" si="39"/>
        <v>2.0596786534047435</v>
      </c>
      <c r="R580" t="str">
        <f>VLOOKUP($B580,'[1]Speeches w text analysis'!$A:$G,COLUMN('[1]Speeches w text analysis'!G:G),0)</f>
        <v>us:12, freedom:8, never:7, soldiers:7, war:6, today:5, american:5, first:5, one:5, world:5</v>
      </c>
    </row>
    <row r="581" spans="1:18" x14ac:dyDescent="0.15">
      <c r="A581">
        <v>34</v>
      </c>
      <c r="B581" t="s">
        <v>638</v>
      </c>
      <c r="C581" s="1">
        <v>34527</v>
      </c>
      <c r="D581" s="2">
        <v>1994</v>
      </c>
      <c r="E581" s="2">
        <f t="shared" si="36"/>
        <v>7</v>
      </c>
      <c r="F581" t="s">
        <v>624</v>
      </c>
      <c r="G581">
        <v>58.8</v>
      </c>
      <c r="H581">
        <v>10.199999999999999</v>
      </c>
      <c r="I581">
        <v>11.2</v>
      </c>
      <c r="K581">
        <f t="shared" si="37"/>
        <v>10.199999999999999</v>
      </c>
      <c r="L581">
        <f>VLOOKUP(B581,'[1]Speeches w text analysis'!$A:$G,COLUMN('[1]Speeches w text analysis'!C:C),0)</f>
        <v>39</v>
      </c>
      <c r="M581">
        <f>VLOOKUP($B581,'[1]Speeches w text analysis'!$A:$G,COLUMN('[1]Speeches w text analysis'!D:D),0)</f>
        <v>749</v>
      </c>
      <c r="N581">
        <f>VLOOKUP($B581,'[1]Speeches w text analysis'!$A:$G,COLUMN('[1]Speeches w text analysis'!E:E),0)</f>
        <v>334</v>
      </c>
      <c r="O581">
        <f>VLOOKUP($B581,'[1]Speeches w text analysis'!$A:$G,COLUMN('[1]Speeches w text analysis'!F:F),0)</f>
        <v>1651</v>
      </c>
      <c r="P581" s="3">
        <f t="shared" si="38"/>
        <v>19.205128205128204</v>
      </c>
      <c r="Q581" s="3">
        <f t="shared" si="39"/>
        <v>2.2042723631508676</v>
      </c>
      <c r="R581" t="str">
        <f>VLOOKUP($B581,'[1]Speeches w text analysis'!$A:$G,COLUMN('[1]Speeches w text analysis'!G:G),0)</f>
        <v>courage:11, berlin:9, united:7, new:5, wall:5, name:4, europe:4, free:4, american:4, stand:4</v>
      </c>
    </row>
    <row r="582" spans="1:18" x14ac:dyDescent="0.15">
      <c r="A582">
        <v>35</v>
      </c>
      <c r="B582" t="s">
        <v>639</v>
      </c>
      <c r="C582" s="1">
        <v>34723</v>
      </c>
      <c r="D582" s="2">
        <v>1995</v>
      </c>
      <c r="E582" s="2">
        <f t="shared" si="36"/>
        <v>1</v>
      </c>
      <c r="F582" t="s">
        <v>624</v>
      </c>
      <c r="G582">
        <v>68</v>
      </c>
      <c r="H582">
        <v>8.8000000000000007</v>
      </c>
      <c r="I582">
        <v>11.2</v>
      </c>
      <c r="K582">
        <f t="shared" si="37"/>
        <v>8.8000000000000007</v>
      </c>
      <c r="L582">
        <f>VLOOKUP(B582,'[1]Speeches w text analysis'!$A:$G,COLUMN('[1]Speeches w text analysis'!C:C),0)</f>
        <v>461</v>
      </c>
      <c r="M582">
        <f>VLOOKUP($B582,'[1]Speeches w text analysis'!$A:$G,COLUMN('[1]Speeches w text analysis'!D:D),0)</f>
        <v>9174</v>
      </c>
      <c r="N582">
        <f>VLOOKUP($B582,'[1]Speeches w text analysis'!$A:$G,COLUMN('[1]Speeches w text analysis'!E:E),0)</f>
        <v>1813</v>
      </c>
      <c r="O582">
        <f>VLOOKUP($B582,'[1]Speeches w text analysis'!$A:$G,COLUMN('[1]Speeches w text analysis'!F:F),0)</f>
        <v>20579</v>
      </c>
      <c r="P582" s="3">
        <f t="shared" si="38"/>
        <v>19.900216919739698</v>
      </c>
      <c r="Q582" s="3">
        <f t="shared" si="39"/>
        <v>2.2431872683671243</v>
      </c>
      <c r="R582" t="str">
        <f>VLOOKUP($B582,'[1]Speeches w text analysis'!$A:$G,COLUMN('[1]Speeches w text analysis'!G:G),0)</f>
        <v>people:72, work:42, new:41, us:37, government:34, country:32, years:29, year:29, last:28, time:27</v>
      </c>
    </row>
    <row r="583" spans="1:18" x14ac:dyDescent="0.15">
      <c r="A583">
        <v>36</v>
      </c>
      <c r="B583" t="s">
        <v>640</v>
      </c>
      <c r="C583" s="1">
        <v>34812</v>
      </c>
      <c r="D583" s="2">
        <v>1995</v>
      </c>
      <c r="E583" s="2">
        <f t="shared" si="36"/>
        <v>4</v>
      </c>
      <c r="F583" t="s">
        <v>624</v>
      </c>
      <c r="G583">
        <v>79.400000000000006</v>
      </c>
      <c r="H583">
        <v>6.5</v>
      </c>
      <c r="I583">
        <v>8.8000000000000007</v>
      </c>
      <c r="K583">
        <f t="shared" si="37"/>
        <v>6.5</v>
      </c>
      <c r="L583">
        <f>VLOOKUP(B583,'[1]Speeches w text analysis'!$A:$G,COLUMN('[1]Speeches w text analysis'!C:C),0)</f>
        <v>54</v>
      </c>
      <c r="M583">
        <f>VLOOKUP($B583,'[1]Speeches w text analysis'!$A:$G,COLUMN('[1]Speeches w text analysis'!D:D),0)</f>
        <v>914</v>
      </c>
      <c r="N583">
        <f>VLOOKUP($B583,'[1]Speeches w text analysis'!$A:$G,COLUMN('[1]Speeches w text analysis'!E:E),0)</f>
        <v>343</v>
      </c>
      <c r="O583">
        <f>VLOOKUP($B583,'[1]Speeches w text analysis'!$A:$G,COLUMN('[1]Speeches w text analysis'!F:F),0)</f>
        <v>1877</v>
      </c>
      <c r="P583" s="3">
        <f t="shared" si="38"/>
        <v>16.925925925925927</v>
      </c>
      <c r="Q583" s="3">
        <f t="shared" si="39"/>
        <v>2.0536105032822758</v>
      </c>
      <c r="R583" t="str">
        <f>VLOOKUP($B583,'[1]Speeches w text analysis'!$A:$G,COLUMN('[1]Speeches w text analysis'!G:G),0)</f>
        <v>us:11, let:8, children:7, lost:7, americans:6, lives:6, must:6, oklahoma:5, come:5, good:4</v>
      </c>
    </row>
    <row r="584" spans="1:18" x14ac:dyDescent="0.15">
      <c r="A584">
        <v>37</v>
      </c>
      <c r="B584" t="s">
        <v>641</v>
      </c>
      <c r="C584" s="1">
        <v>34899</v>
      </c>
      <c r="D584" s="2">
        <v>1995</v>
      </c>
      <c r="E584" s="2">
        <f t="shared" si="36"/>
        <v>7</v>
      </c>
      <c r="F584" t="s">
        <v>624</v>
      </c>
      <c r="G584">
        <v>48.4</v>
      </c>
      <c r="H584">
        <v>12.1</v>
      </c>
      <c r="I584">
        <v>13</v>
      </c>
      <c r="K584">
        <f t="shared" si="37"/>
        <v>12.1</v>
      </c>
      <c r="L584">
        <f>VLOOKUP(B584,'[1]Speeches w text analysis'!$A:$G,COLUMN('[1]Speeches w text analysis'!C:C),0)</f>
        <v>286</v>
      </c>
      <c r="M584">
        <f>VLOOKUP($B584,'[1]Speeches w text analysis'!$A:$G,COLUMN('[1]Speeches w text analysis'!D:D),0)</f>
        <v>6417</v>
      </c>
      <c r="N584">
        <f>VLOOKUP($B584,'[1]Speeches w text analysis'!$A:$G,COLUMN('[1]Speeches w text analysis'!E:E),0)</f>
        <v>1501</v>
      </c>
      <c r="O584">
        <f>VLOOKUP($B584,'[1]Speeches w text analysis'!$A:$G,COLUMN('[1]Speeches w text analysis'!F:F),0)</f>
        <v>15454</v>
      </c>
      <c r="P584" s="3">
        <f t="shared" si="38"/>
        <v>22.437062937062937</v>
      </c>
      <c r="Q584" s="3">
        <f t="shared" si="39"/>
        <v>2.4082904784167054</v>
      </c>
      <c r="R584" t="str">
        <f>VLOOKUP($B584,'[1]Speeches w text analysis'!$A:$G,COLUMN('[1]Speeches w text analysis'!G:G),0)</f>
        <v>people:49, action:49, affirmative:48, americans:26, women:26, opportunity:25, discrimination:22, must:21, one:20, work:19</v>
      </c>
    </row>
    <row r="585" spans="1:18" x14ac:dyDescent="0.15">
      <c r="A585">
        <v>38</v>
      </c>
      <c r="B585" t="s">
        <v>642</v>
      </c>
      <c r="C585" s="1">
        <v>34988</v>
      </c>
      <c r="D585" s="2">
        <v>1995</v>
      </c>
      <c r="E585" s="2">
        <f t="shared" si="36"/>
        <v>10</v>
      </c>
      <c r="F585" t="s">
        <v>624</v>
      </c>
      <c r="G585">
        <v>57.9</v>
      </c>
      <c r="H585">
        <v>10.6</v>
      </c>
      <c r="I585">
        <v>11.2</v>
      </c>
      <c r="K585">
        <f t="shared" si="37"/>
        <v>10.6</v>
      </c>
      <c r="L585">
        <f>VLOOKUP(B585,'[1]Speeches w text analysis'!$A:$G,COLUMN('[1]Speeches w text analysis'!C:C),0)</f>
        <v>216</v>
      </c>
      <c r="M585">
        <f>VLOOKUP($B585,'[1]Speeches w text analysis'!$A:$G,COLUMN('[1]Speeches w text analysis'!D:D),0)</f>
        <v>4621</v>
      </c>
      <c r="N585">
        <f>VLOOKUP($B585,'[1]Speeches w text analysis'!$A:$G,COLUMN('[1]Speeches w text analysis'!E:E),0)</f>
        <v>1169</v>
      </c>
      <c r="O585">
        <f>VLOOKUP($B585,'[1]Speeches w text analysis'!$A:$G,COLUMN('[1]Speeches w text analysis'!F:F),0)</f>
        <v>10456</v>
      </c>
      <c r="P585" s="3">
        <f t="shared" si="38"/>
        <v>21.393518518518519</v>
      </c>
      <c r="Q585" s="3">
        <f t="shared" si="39"/>
        <v>2.2627136983336942</v>
      </c>
      <c r="R585" t="str">
        <f>VLOOKUP($B585,'[1]Speeches w text analysis'!$A:$G,COLUMN('[1]Speeches w text analysis'!G:G),0)</f>
        <v>people:25, one:24, america:24, black:23, today:22, white:22, every:21, americans:21, men:19, must:17</v>
      </c>
    </row>
    <row r="586" spans="1:18" x14ac:dyDescent="0.15">
      <c r="A586">
        <v>40</v>
      </c>
      <c r="B586" t="s">
        <v>643</v>
      </c>
      <c r="C586" s="1">
        <v>35033</v>
      </c>
      <c r="D586" s="2">
        <v>1995</v>
      </c>
      <c r="E586" s="2">
        <f t="shared" si="36"/>
        <v>11</v>
      </c>
      <c r="F586" t="s">
        <v>624</v>
      </c>
      <c r="G586">
        <v>68.5</v>
      </c>
      <c r="H586">
        <v>8.6</v>
      </c>
      <c r="I586">
        <v>11.2</v>
      </c>
      <c r="K586">
        <f t="shared" si="37"/>
        <v>8.6</v>
      </c>
      <c r="L586">
        <f>VLOOKUP(B586,'[1]Speeches w text analysis'!$A:$G,COLUMN('[1]Speeches w text analysis'!C:C),0)</f>
        <v>153</v>
      </c>
      <c r="M586">
        <f>VLOOKUP($B586,'[1]Speeches w text analysis'!$A:$G,COLUMN('[1]Speeches w text analysis'!D:D),0)</f>
        <v>3027</v>
      </c>
      <c r="N586">
        <f>VLOOKUP($B586,'[1]Speeches w text analysis'!$A:$G,COLUMN('[1]Speeches w text analysis'!E:E),0)</f>
        <v>950</v>
      </c>
      <c r="O586">
        <f>VLOOKUP($B586,'[1]Speeches w text analysis'!$A:$G,COLUMN('[1]Speeches w text analysis'!F:F),0)</f>
        <v>6792</v>
      </c>
      <c r="P586" s="3">
        <f t="shared" si="38"/>
        <v>19.784313725490197</v>
      </c>
      <c r="Q586" s="3">
        <f t="shared" si="39"/>
        <v>2.2438057482656095</v>
      </c>
      <c r="R586" t="str">
        <f>VLOOKUP($B586,'[1]Speeches w text analysis'!$A:$G,COLUMN('[1]Speeches w text analysis'!G:G),0)</f>
        <v>peace:40, people:18, northern:16, ireland:15, must:12, children:11, today:11, world:9, us:9, together:9</v>
      </c>
    </row>
    <row r="587" spans="1:18" x14ac:dyDescent="0.15">
      <c r="A587">
        <v>39</v>
      </c>
      <c r="B587" t="s">
        <v>644</v>
      </c>
      <c r="C587" s="1">
        <v>35030</v>
      </c>
      <c r="D587" s="2">
        <v>1995</v>
      </c>
      <c r="E587" s="2">
        <f t="shared" si="36"/>
        <v>11</v>
      </c>
      <c r="F587" t="s">
        <v>624</v>
      </c>
      <c r="G587">
        <v>60.5</v>
      </c>
      <c r="H587">
        <v>9.6</v>
      </c>
      <c r="I587">
        <v>11.2</v>
      </c>
      <c r="K587">
        <f t="shared" si="37"/>
        <v>9.6</v>
      </c>
      <c r="L587">
        <f>VLOOKUP(B587,'[1]Speeches w text analysis'!$A:$G,COLUMN('[1]Speeches w text analysis'!C:C),0)</f>
        <v>152</v>
      </c>
      <c r="M587">
        <f>VLOOKUP($B587,'[1]Speeches w text analysis'!$A:$G,COLUMN('[1]Speeches w text analysis'!D:D),0)</f>
        <v>2907</v>
      </c>
      <c r="N587">
        <f>VLOOKUP($B587,'[1]Speeches w text analysis'!$A:$G,COLUMN('[1]Speeches w text analysis'!E:E),0)</f>
        <v>871</v>
      </c>
      <c r="O587">
        <f>VLOOKUP($B587,'[1]Speeches w text analysis'!$A:$G,COLUMN('[1]Speeches w text analysis'!F:F),0)</f>
        <v>6962</v>
      </c>
      <c r="P587" s="3">
        <f t="shared" si="38"/>
        <v>19.125</v>
      </c>
      <c r="Q587" s="3">
        <f t="shared" si="39"/>
        <v>2.3949088407292742</v>
      </c>
      <c r="R587" t="str">
        <f>VLOOKUP($B587,'[1]Speeches w text analysis'!$A:$G,COLUMN('[1]Speeches w text analysis'!G:G),0)</f>
        <v>peace:36, war:32, bosnia:27, people:22, world:19, america:18, troops:16, leadership:16, american:14, must:12</v>
      </c>
    </row>
    <row r="588" spans="1:18" x14ac:dyDescent="0.15">
      <c r="A588">
        <v>41</v>
      </c>
      <c r="B588" t="s">
        <v>645</v>
      </c>
      <c r="C588" s="1">
        <v>35087</v>
      </c>
      <c r="D588" s="2">
        <v>1996</v>
      </c>
      <c r="E588" s="2">
        <f t="shared" si="36"/>
        <v>1</v>
      </c>
      <c r="F588" t="s">
        <v>624</v>
      </c>
      <c r="G588">
        <v>61.7</v>
      </c>
      <c r="H588">
        <v>9.1</v>
      </c>
      <c r="I588">
        <v>11.2</v>
      </c>
      <c r="K588">
        <f t="shared" si="37"/>
        <v>9.1</v>
      </c>
      <c r="L588">
        <f>VLOOKUP(B588,'[1]Speeches w text analysis'!$A:$G,COLUMN('[1]Speeches w text analysis'!C:C),0)</f>
        <v>357</v>
      </c>
      <c r="M588">
        <f>VLOOKUP($B588,'[1]Speeches w text analysis'!$A:$G,COLUMN('[1]Speeches w text analysis'!D:D),0)</f>
        <v>6326</v>
      </c>
      <c r="N588">
        <f>VLOOKUP($B588,'[1]Speeches w text analysis'!$A:$G,COLUMN('[1]Speeches w text analysis'!E:E),0)</f>
        <v>1468</v>
      </c>
      <c r="O588">
        <f>VLOOKUP($B588,'[1]Speeches w text analysis'!$A:$G,COLUMN('[1]Speeches w text analysis'!F:F),0)</f>
        <v>14725</v>
      </c>
      <c r="P588" s="3">
        <f t="shared" si="38"/>
        <v>17.719887955182074</v>
      </c>
      <c r="Q588" s="3">
        <f t="shared" si="39"/>
        <v>2.3276952260512171</v>
      </c>
      <c r="R588" t="str">
        <f>VLOOKUP($B588,'[1]Speeches w text analysis'!$A:$G,COLUMN('[1]Speeches w text analysis'!G:G),0)</f>
        <v>people:43, challenge:40, work:35, children:33, must:30, congress:30, us:28, make:26, every:25, americans:25</v>
      </c>
    </row>
    <row r="589" spans="1:18" x14ac:dyDescent="0.15">
      <c r="A589">
        <v>42</v>
      </c>
      <c r="B589" t="s">
        <v>646</v>
      </c>
      <c r="C589" s="1">
        <v>35241</v>
      </c>
      <c r="D589" s="2">
        <v>1996</v>
      </c>
      <c r="E589" s="2">
        <f t="shared" si="36"/>
        <v>6</v>
      </c>
      <c r="F589" t="s">
        <v>624</v>
      </c>
      <c r="G589">
        <v>60</v>
      </c>
      <c r="H589">
        <v>9.8000000000000007</v>
      </c>
      <c r="I589">
        <v>11.2</v>
      </c>
      <c r="K589">
        <f t="shared" si="37"/>
        <v>9.8000000000000007</v>
      </c>
      <c r="L589">
        <f>VLOOKUP(B589,'[1]Speeches w text analysis'!$A:$G,COLUMN('[1]Speeches w text analysis'!C:C),0)</f>
        <v>99</v>
      </c>
      <c r="M589">
        <f>VLOOKUP($B589,'[1]Speeches w text analysis'!$A:$G,COLUMN('[1]Speeches w text analysis'!D:D),0)</f>
        <v>1899</v>
      </c>
      <c r="N589">
        <f>VLOOKUP($B589,'[1]Speeches w text analysis'!$A:$G,COLUMN('[1]Speeches w text analysis'!E:E),0)</f>
        <v>593</v>
      </c>
      <c r="O589">
        <f>VLOOKUP($B589,'[1]Speeches w text analysis'!$A:$G,COLUMN('[1]Speeches w text analysis'!F:F),0)</f>
        <v>4485</v>
      </c>
      <c r="P589" s="3">
        <f t="shared" si="38"/>
        <v>19.181818181818183</v>
      </c>
      <c r="Q589" s="3">
        <f t="shared" si="39"/>
        <v>2.3617693522906795</v>
      </c>
      <c r="R589" t="str">
        <f>VLOOKUP($B589,'[1]Speeches w text analysis'!$A:$G,COLUMN('[1]Speeches w text analysis'!G:G),0)</f>
        <v>rights:28, victims:28, thank:18, want:13, constitution:12, law:10, justice:9, criminal:9, victim:9, never:8</v>
      </c>
    </row>
    <row r="590" spans="1:18" x14ac:dyDescent="0.15">
      <c r="A590">
        <v>43</v>
      </c>
      <c r="B590" t="s">
        <v>647</v>
      </c>
      <c r="C590" s="1">
        <v>35306</v>
      </c>
      <c r="D590" s="2">
        <v>1996</v>
      </c>
      <c r="E590" s="2">
        <f t="shared" si="36"/>
        <v>8</v>
      </c>
      <c r="F590" t="s">
        <v>624</v>
      </c>
      <c r="G590">
        <v>68</v>
      </c>
      <c r="H590">
        <v>8.8000000000000007</v>
      </c>
      <c r="I590">
        <v>11.2</v>
      </c>
      <c r="K590">
        <f t="shared" si="37"/>
        <v>8.8000000000000007</v>
      </c>
      <c r="L590">
        <f>VLOOKUP(B590,'[1]Speeches w text analysis'!$A:$G,COLUMN('[1]Speeches w text analysis'!C:C),0)</f>
        <v>363</v>
      </c>
      <c r="M590">
        <f>VLOOKUP($B590,'[1]Speeches w text analysis'!$A:$G,COLUMN('[1]Speeches w text analysis'!D:D),0)</f>
        <v>7046</v>
      </c>
      <c r="N590">
        <f>VLOOKUP($B590,'[1]Speeches w text analysis'!$A:$G,COLUMN('[1]Speeches w text analysis'!E:E),0)</f>
        <v>1538</v>
      </c>
      <c r="O590">
        <f>VLOOKUP($B590,'[1]Speeches w text analysis'!$A:$G,COLUMN('[1]Speeches w text analysis'!F:F),0)</f>
        <v>15405</v>
      </c>
      <c r="P590" s="3">
        <f t="shared" si="38"/>
        <v>19.410468319559229</v>
      </c>
      <c r="Q590" s="3">
        <f t="shared" si="39"/>
        <v>2.1863468634686347</v>
      </c>
      <c r="R590" t="str">
        <f>VLOOKUP($B590,'[1]Speeches w text analysis'!$A:$G,COLUMN('[1]Speeches w text analysis'!G:G),0)</f>
        <v>every:37, people:37, years:34, children:33, americans:28, america:28, century:28, four:27, must:26, want:25</v>
      </c>
    </row>
    <row r="591" spans="1:18" x14ac:dyDescent="0.15">
      <c r="A591">
        <v>44</v>
      </c>
      <c r="B591" t="s">
        <v>648</v>
      </c>
      <c r="C591" s="1">
        <v>35344</v>
      </c>
      <c r="D591" s="2">
        <v>1996</v>
      </c>
      <c r="E591" s="2">
        <f t="shared" si="36"/>
        <v>10</v>
      </c>
      <c r="F591" t="s">
        <v>624</v>
      </c>
      <c r="G591">
        <v>71.8</v>
      </c>
      <c r="H591">
        <v>7.3</v>
      </c>
      <c r="I591">
        <v>8.8000000000000007</v>
      </c>
      <c r="K591">
        <f t="shared" si="37"/>
        <v>7.3</v>
      </c>
      <c r="L591">
        <f>VLOOKUP(B591,'[1]Speeches w text analysis'!$A:$G,COLUMN('[1]Speeches w text analysis'!C:C),0)</f>
        <v>682</v>
      </c>
      <c r="M591">
        <f>VLOOKUP($B591,'[1]Speeches w text analysis'!$A:$G,COLUMN('[1]Speeches w text analysis'!D:D),0)</f>
        <v>10848</v>
      </c>
      <c r="N591">
        <f>VLOOKUP($B591,'[1]Speeches w text analysis'!$A:$G,COLUMN('[1]Speeches w text analysis'!E:E),0)</f>
        <v>1767</v>
      </c>
      <c r="O591">
        <f>VLOOKUP($B591,'[1]Speeches w text analysis'!$A:$G,COLUMN('[1]Speeches w text analysis'!F:F),0)</f>
        <v>23261</v>
      </c>
      <c r="P591" s="3">
        <f t="shared" si="38"/>
        <v>15.906158357771261</v>
      </c>
      <c r="Q591" s="3">
        <f t="shared" si="39"/>
        <v>2.1442662241887906</v>
      </c>
      <c r="R591" t="str">
        <f>VLOOKUP($B591,'[1]Speeches w text analysis'!$A:$G,COLUMN('[1]Speeches w text analysis'!G:G),0)</f>
        <v>president:107, senator:98, dole:79, people:72, –:69, well:46, thats:44, lehrer:43, think:38, bill:36</v>
      </c>
    </row>
    <row r="592" spans="1:18" x14ac:dyDescent="0.15">
      <c r="A592">
        <v>45</v>
      </c>
      <c r="B592" t="s">
        <v>649</v>
      </c>
      <c r="C592" s="1">
        <v>35372</v>
      </c>
      <c r="D592" s="2">
        <v>1996</v>
      </c>
      <c r="E592" s="2">
        <f t="shared" si="36"/>
        <v>11</v>
      </c>
      <c r="F592" t="s">
        <v>624</v>
      </c>
      <c r="G592">
        <v>76</v>
      </c>
      <c r="H592">
        <v>7.8</v>
      </c>
      <c r="I592">
        <v>8.8000000000000007</v>
      </c>
      <c r="K592">
        <f t="shared" si="37"/>
        <v>7.8</v>
      </c>
      <c r="L592">
        <f>VLOOKUP(B592,'[1]Speeches w text analysis'!$A:$G,COLUMN('[1]Speeches w text analysis'!C:C),0)</f>
        <v>158</v>
      </c>
      <c r="M592">
        <f>VLOOKUP($B592,'[1]Speeches w text analysis'!$A:$G,COLUMN('[1]Speeches w text analysis'!D:D),0)</f>
        <v>3151</v>
      </c>
      <c r="N592">
        <f>VLOOKUP($B592,'[1]Speeches w text analysis'!$A:$G,COLUMN('[1]Speeches w text analysis'!E:E),0)</f>
        <v>831</v>
      </c>
      <c r="O592">
        <f>VLOOKUP($B592,'[1]Speeches w text analysis'!$A:$G,COLUMN('[1]Speeches w text analysis'!F:F),0)</f>
        <v>6640</v>
      </c>
      <c r="P592" s="3">
        <f t="shared" si="38"/>
        <v>19.943037974683545</v>
      </c>
      <c r="Q592" s="3">
        <f t="shared" si="39"/>
        <v>2.1072675341161538</v>
      </c>
      <c r="R592" t="str">
        <f>VLOOKUP($B592,'[1]Speeches w text analysis'!$A:$G,COLUMN('[1]Speeches w text analysis'!G:G),0)</f>
        <v>us:26, know:24, people:24, years:17, work:16, even:12, one:12, could:12, time:12, together:11</v>
      </c>
    </row>
    <row r="593" spans="1:18" x14ac:dyDescent="0.15">
      <c r="A593">
        <v>46</v>
      </c>
      <c r="B593" t="s">
        <v>650</v>
      </c>
      <c r="C593" s="1">
        <v>35450</v>
      </c>
      <c r="D593" s="2">
        <v>1997</v>
      </c>
      <c r="E593" s="2">
        <f t="shared" si="36"/>
        <v>1</v>
      </c>
      <c r="F593" t="s">
        <v>624</v>
      </c>
      <c r="G593">
        <v>68.5</v>
      </c>
      <c r="H593">
        <v>8.6</v>
      </c>
      <c r="I593">
        <v>11.2</v>
      </c>
      <c r="K593">
        <f t="shared" si="37"/>
        <v>8.6</v>
      </c>
      <c r="L593">
        <f>VLOOKUP(B593,'[1]Speeches w text analysis'!$A:$G,COLUMN('[1]Speeches w text analysis'!C:C),0)</f>
        <v>110</v>
      </c>
      <c r="M593">
        <f>VLOOKUP($B593,'[1]Speeches w text analysis'!$A:$G,COLUMN('[1]Speeches w text analysis'!D:D),0)</f>
        <v>2157</v>
      </c>
      <c r="N593">
        <f>VLOOKUP($B593,'[1]Speeches w text analysis'!$A:$G,COLUMN('[1]Speeches w text analysis'!E:E),0)</f>
        <v>720</v>
      </c>
      <c r="O593">
        <f>VLOOKUP($B593,'[1]Speeches w text analysis'!$A:$G,COLUMN('[1]Speeches w text analysis'!F:F),0)</f>
        <v>5104</v>
      </c>
      <c r="P593" s="3">
        <f t="shared" si="38"/>
        <v>19.609090909090909</v>
      </c>
      <c r="Q593" s="3">
        <f t="shared" si="39"/>
        <v>2.3662494204914233</v>
      </c>
      <c r="R593" t="str">
        <f>VLOOKUP($B593,'[1]Speeches w text analysis'!$A:$G,COLUMN('[1]Speeches w text analysis'!G:G),0)</f>
        <v>new:29, us:27, century:20, nation:13, time:12, every:11, land:11, must:10, one:10, america:10</v>
      </c>
    </row>
    <row r="594" spans="1:18" x14ac:dyDescent="0.15">
      <c r="A594">
        <v>47</v>
      </c>
      <c r="B594" t="s">
        <v>651</v>
      </c>
      <c r="C594" s="1">
        <v>35465</v>
      </c>
      <c r="D594" s="2">
        <v>1997</v>
      </c>
      <c r="E594" s="2">
        <f t="shared" si="36"/>
        <v>2</v>
      </c>
      <c r="F594" t="s">
        <v>624</v>
      </c>
      <c r="G594">
        <v>59.9</v>
      </c>
      <c r="H594">
        <v>9.8000000000000007</v>
      </c>
      <c r="I594">
        <v>11.2</v>
      </c>
      <c r="K594">
        <f t="shared" si="37"/>
        <v>9.8000000000000007</v>
      </c>
      <c r="L594">
        <f>VLOOKUP(B594,'[1]Speeches w text analysis'!$A:$G,COLUMN('[1]Speeches w text analysis'!C:C),0)</f>
        <v>345</v>
      </c>
      <c r="M594">
        <f>VLOOKUP($B594,'[1]Speeches w text analysis'!$A:$G,COLUMN('[1]Speeches w text analysis'!D:D),0)</f>
        <v>6753</v>
      </c>
      <c r="N594">
        <f>VLOOKUP($B594,'[1]Speeches w text analysis'!$A:$G,COLUMN('[1]Speeches w text analysis'!E:E),0)</f>
        <v>1602</v>
      </c>
      <c r="O594">
        <f>VLOOKUP($B594,'[1]Speeches w text analysis'!$A:$G,COLUMN('[1]Speeches w text analysis'!F:F),0)</f>
        <v>15794</v>
      </c>
      <c r="P594" s="3">
        <f t="shared" si="38"/>
        <v>19.57391304347826</v>
      </c>
      <c r="Q594" s="3">
        <f t="shared" si="39"/>
        <v>2.338812379683104</v>
      </c>
      <c r="R594" t="str">
        <f>VLOOKUP($B594,'[1]Speeches w text analysis'!$A:$G,COLUMN('[1]Speeches w text analysis'!G:G),0)</f>
        <v>must:79, america:43, every:36, new:32, years:32, people:31, us:28, world:26, americans:22, children:21</v>
      </c>
    </row>
    <row r="595" spans="1:18" x14ac:dyDescent="0.15">
      <c r="A595">
        <v>48</v>
      </c>
      <c r="B595" t="s">
        <v>652</v>
      </c>
      <c r="C595" s="1">
        <v>35542</v>
      </c>
      <c r="D595" s="2">
        <v>1997</v>
      </c>
      <c r="E595" s="2">
        <f t="shared" si="36"/>
        <v>4</v>
      </c>
      <c r="F595" t="s">
        <v>624</v>
      </c>
      <c r="G595">
        <v>67.3</v>
      </c>
      <c r="H595">
        <v>9</v>
      </c>
      <c r="I595">
        <v>11.2</v>
      </c>
      <c r="K595">
        <f t="shared" si="37"/>
        <v>9</v>
      </c>
      <c r="L595">
        <f>VLOOKUP(B595,'[1]Speeches w text analysis'!$A:$G,COLUMN('[1]Speeches w text analysis'!C:C),0)</f>
        <v>62</v>
      </c>
      <c r="M595">
        <f>VLOOKUP($B595,'[1]Speeches w text analysis'!$A:$G,COLUMN('[1]Speeches w text analysis'!D:D),0)</f>
        <v>1207</v>
      </c>
      <c r="N595">
        <f>VLOOKUP($B595,'[1]Speeches w text analysis'!$A:$G,COLUMN('[1]Speeches w text analysis'!E:E),0)</f>
        <v>438</v>
      </c>
      <c r="O595">
        <f>VLOOKUP($B595,'[1]Speeches w text analysis'!$A:$G,COLUMN('[1]Speeches w text analysis'!F:F),0)</f>
        <v>2568</v>
      </c>
      <c r="P595" s="3">
        <f t="shared" si="38"/>
        <v>19.467741935483872</v>
      </c>
      <c r="Q595" s="3">
        <f t="shared" si="39"/>
        <v>2.1275890637945318</v>
      </c>
      <c r="R595" t="str">
        <f>VLOOKUP($B595,'[1]Speeches w text analysis'!$A:$G,COLUMN('[1]Speeches w text analysis'!G:G),0)</f>
        <v>people:11, going:10, dakota:7, next:6, days:6, know:6, help:5, better:5, minnesota:5, seen:5</v>
      </c>
    </row>
    <row r="596" spans="1:18" x14ac:dyDescent="0.15">
      <c r="A596">
        <v>50</v>
      </c>
      <c r="B596" t="s">
        <v>653</v>
      </c>
      <c r="C596" s="1">
        <v>35822</v>
      </c>
      <c r="D596" s="2">
        <v>1998</v>
      </c>
      <c r="E596" s="2">
        <f t="shared" si="36"/>
        <v>1</v>
      </c>
      <c r="F596" t="s">
        <v>624</v>
      </c>
      <c r="G596">
        <v>59.5</v>
      </c>
      <c r="H596">
        <v>9.9</v>
      </c>
      <c r="I596">
        <v>11.2</v>
      </c>
      <c r="K596">
        <f t="shared" si="37"/>
        <v>9.9</v>
      </c>
      <c r="L596">
        <f>VLOOKUP(B596,'[1]Speeches w text analysis'!$A:$G,COLUMN('[1]Speeches w text analysis'!C:C),0)</f>
        <v>372</v>
      </c>
      <c r="M596">
        <f>VLOOKUP($B596,'[1]Speeches w text analysis'!$A:$G,COLUMN('[1]Speeches w text analysis'!D:D),0)</f>
        <v>7295</v>
      </c>
      <c r="N596">
        <f>VLOOKUP($B596,'[1]Speeches w text analysis'!$A:$G,COLUMN('[1]Speeches w text analysis'!E:E),0)</f>
        <v>1815</v>
      </c>
      <c r="O596">
        <f>VLOOKUP($B596,'[1]Speeches w text analysis'!$A:$G,COLUMN('[1]Speeches w text analysis'!F:F),0)</f>
        <v>16989</v>
      </c>
      <c r="P596" s="3">
        <f t="shared" si="38"/>
        <v>19.61021505376344</v>
      </c>
      <c r="Q596" s="3">
        <f t="shared" si="39"/>
        <v>2.3288553803975325</v>
      </c>
      <c r="R596" t="str">
        <f>VLOOKUP($B596,'[1]Speeches w text analysis'!$A:$G,COLUMN('[1]Speeches w text analysis'!G:G),0)</f>
        <v>new:46, america:35, year:32, must:31, every:29, years:26, congress:24, children:23, first:22, make:22</v>
      </c>
    </row>
    <row r="597" spans="1:18" x14ac:dyDescent="0.15">
      <c r="A597">
        <v>49</v>
      </c>
      <c r="B597" t="s">
        <v>654</v>
      </c>
      <c r="C597" s="1">
        <v>35821</v>
      </c>
      <c r="D597" s="2">
        <v>1998</v>
      </c>
      <c r="E597" s="2">
        <f t="shared" si="36"/>
        <v>1</v>
      </c>
      <c r="F597" t="s">
        <v>624</v>
      </c>
      <c r="G597">
        <v>68.900000000000006</v>
      </c>
      <c r="H597">
        <v>8.4</v>
      </c>
      <c r="I597">
        <v>11.2</v>
      </c>
      <c r="K597">
        <f t="shared" si="37"/>
        <v>8.4</v>
      </c>
      <c r="L597">
        <f>VLOOKUP(B597,'[1]Speeches w text analysis'!$A:$G,COLUMN('[1]Speeches w text analysis'!C:C),0)</f>
        <v>52</v>
      </c>
      <c r="M597">
        <f>VLOOKUP($B597,'[1]Speeches w text analysis'!$A:$G,COLUMN('[1]Speeches w text analysis'!D:D),0)</f>
        <v>939</v>
      </c>
      <c r="N597">
        <f>VLOOKUP($B597,'[1]Speeches w text analysis'!$A:$G,COLUMN('[1]Speeches w text analysis'!E:E),0)</f>
        <v>384</v>
      </c>
      <c r="O597">
        <f>VLOOKUP($B597,'[1]Speeches w text analysis'!$A:$G,COLUMN('[1]Speeches w text analysis'!F:F),0)</f>
        <v>1995</v>
      </c>
      <c r="P597" s="3">
        <f t="shared" si="38"/>
        <v>18.057692307692307</v>
      </c>
      <c r="Q597" s="3">
        <f t="shared" si="39"/>
        <v>2.1246006389776357</v>
      </c>
      <c r="R597" t="str">
        <f>VLOOKUP($B597,'[1]Speeches w text analysis'!$A:$G,COLUMN('[1]Speeches w text analysis'!G:G),0)</f>
        <v>thank:12, help:8, get:6, us:5, say:5, important:5, years:4, children:4, school:4, people:4</v>
      </c>
    </row>
    <row r="598" spans="1:18" x14ac:dyDescent="0.15">
      <c r="A598">
        <v>52</v>
      </c>
      <c r="B598" t="s">
        <v>655</v>
      </c>
      <c r="C598" s="1">
        <v>35879</v>
      </c>
      <c r="D598" s="2">
        <v>1998</v>
      </c>
      <c r="E598" s="2">
        <f t="shared" si="36"/>
        <v>3</v>
      </c>
      <c r="F598" t="s">
        <v>624</v>
      </c>
      <c r="G598">
        <v>56.8</v>
      </c>
      <c r="H598">
        <v>11</v>
      </c>
      <c r="I598">
        <v>13</v>
      </c>
      <c r="K598">
        <f t="shared" si="37"/>
        <v>11</v>
      </c>
      <c r="L598">
        <f>VLOOKUP(B598,'[1]Speeches w text analysis'!$A:$G,COLUMN('[1]Speeches w text analysis'!C:C),0)</f>
        <v>96</v>
      </c>
      <c r="M598">
        <f>VLOOKUP($B598,'[1]Speeches w text analysis'!$A:$G,COLUMN('[1]Speeches w text analysis'!D:D),0)</f>
        <v>2242</v>
      </c>
      <c r="N598">
        <f>VLOOKUP($B598,'[1]Speeches w text analysis'!$A:$G,COLUMN('[1]Speeches w text analysis'!E:E),0)</f>
        <v>752</v>
      </c>
      <c r="O598">
        <f>VLOOKUP($B598,'[1]Speeches w text analysis'!$A:$G,COLUMN('[1]Speeches w text analysis'!F:F),0)</f>
        <v>5162</v>
      </c>
      <c r="P598" s="3">
        <f t="shared" si="38"/>
        <v>23.354166666666668</v>
      </c>
      <c r="Q598" s="3">
        <f t="shared" si="39"/>
        <v>2.302408563782337</v>
      </c>
      <c r="R598" t="str">
        <f>VLOOKUP($B598,'[1]Speeches w text analysis'!$A:$G,COLUMN('[1]Speeches w text analysis'!G:G),0)</f>
        <v>people:17, must:15, rwanda:13, us:10, work:9, world:9, genocide:9, every:7, help:7, day:7</v>
      </c>
    </row>
    <row r="599" spans="1:18" x14ac:dyDescent="0.15">
      <c r="A599">
        <v>51</v>
      </c>
      <c r="B599" t="s">
        <v>656</v>
      </c>
      <c r="C599" s="1">
        <v>35877</v>
      </c>
      <c r="D599" s="2">
        <v>1998</v>
      </c>
      <c r="E599" s="2">
        <f t="shared" si="36"/>
        <v>3</v>
      </c>
      <c r="F599" t="s">
        <v>624</v>
      </c>
      <c r="G599">
        <v>63.4</v>
      </c>
      <c r="H599">
        <v>8.5</v>
      </c>
      <c r="I599">
        <v>11.2</v>
      </c>
      <c r="K599">
        <f t="shared" si="37"/>
        <v>8.5</v>
      </c>
      <c r="L599">
        <f>VLOOKUP(B599,'[1]Speeches w text analysis'!$A:$G,COLUMN('[1]Speeches w text analysis'!C:C),0)</f>
        <v>108</v>
      </c>
      <c r="M599">
        <f>VLOOKUP($B599,'[1]Speeches w text analysis'!$A:$G,COLUMN('[1]Speeches w text analysis'!D:D),0)</f>
        <v>1666</v>
      </c>
      <c r="N599">
        <f>VLOOKUP($B599,'[1]Speeches w text analysis'!$A:$G,COLUMN('[1]Speeches w text analysis'!E:E),0)</f>
        <v>613</v>
      </c>
      <c r="O599">
        <f>VLOOKUP($B599,'[1]Speeches w text analysis'!$A:$G,COLUMN('[1]Speeches w text analysis'!F:F),0)</f>
        <v>3990</v>
      </c>
      <c r="P599" s="3">
        <f t="shared" si="38"/>
        <v>15.425925925925926</v>
      </c>
      <c r="Q599" s="3">
        <f t="shared" si="39"/>
        <v>2.3949579831932772</v>
      </c>
      <c r="R599" t="str">
        <f>VLOOKUP($B599,'[1]Speeches w text analysis'!$A:$G,COLUMN('[1]Speeches w text analysis'!G:G),0)</f>
        <v>africa:30, must:20, new:18, democracy:14, ghana:13, future:11, america:11, people:9, dream:8, peace:8</v>
      </c>
    </row>
    <row r="600" spans="1:18" x14ac:dyDescent="0.15">
      <c r="A600">
        <v>53</v>
      </c>
      <c r="B600" t="s">
        <v>657</v>
      </c>
      <c r="C600" s="1">
        <v>36024</v>
      </c>
      <c r="D600" s="2">
        <v>1998</v>
      </c>
      <c r="E600" s="2">
        <f t="shared" si="36"/>
        <v>8</v>
      </c>
      <c r="F600" t="s">
        <v>624</v>
      </c>
      <c r="G600">
        <v>64.3</v>
      </c>
      <c r="H600">
        <v>8.1</v>
      </c>
      <c r="I600">
        <v>11.2</v>
      </c>
      <c r="K600">
        <f t="shared" si="37"/>
        <v>8.1</v>
      </c>
      <c r="L600">
        <f>VLOOKUP(B600,'[1]Speeches w text analysis'!$A:$G,COLUMN('[1]Speeches w text analysis'!C:C),0)</f>
        <v>35</v>
      </c>
      <c r="M600">
        <f>VLOOKUP($B600,'[1]Speeches w text analysis'!$A:$G,COLUMN('[1]Speeches w text analysis'!D:D),0)</f>
        <v>540</v>
      </c>
      <c r="N600">
        <f>VLOOKUP($B600,'[1]Speeches w text analysis'!$A:$G,COLUMN('[1]Speeches w text analysis'!E:E),0)</f>
        <v>250</v>
      </c>
      <c r="O600">
        <f>VLOOKUP($B600,'[1]Speeches w text analysis'!$A:$G,COLUMN('[1]Speeches w text analysis'!F:F),0)</f>
        <v>1185</v>
      </c>
      <c r="P600" s="3">
        <f t="shared" si="38"/>
        <v>15.428571428571429</v>
      </c>
      <c r="Q600" s="3">
        <f t="shared" si="39"/>
        <v>2.1944444444444446</v>
      </c>
      <c r="R600" t="str">
        <f>VLOOKUP($B600,'[1]Speeches w text analysis'!$A:$G,COLUMN('[1]Speeches w text analysis'!G:G),0)</f>
        <v>private:7, questions:5, investigation:4, real:4, life:4, independent:4, people:3, family:3, counsel:3, matter:3</v>
      </c>
    </row>
    <row r="601" spans="1:18" x14ac:dyDescent="0.15">
      <c r="A601">
        <v>54</v>
      </c>
      <c r="B601" t="s">
        <v>658</v>
      </c>
      <c r="C601" s="1">
        <v>36179</v>
      </c>
      <c r="D601" s="2">
        <v>1999</v>
      </c>
      <c r="E601" s="2">
        <f t="shared" si="36"/>
        <v>1</v>
      </c>
      <c r="F601" t="s">
        <v>624</v>
      </c>
      <c r="G601">
        <v>60.1</v>
      </c>
      <c r="H601">
        <v>9.6999999999999993</v>
      </c>
      <c r="I601">
        <v>11.2</v>
      </c>
      <c r="K601">
        <f t="shared" si="37"/>
        <v>9.6999999999999993</v>
      </c>
      <c r="L601">
        <f>VLOOKUP(B601,'[1]Speeches w text analysis'!$A:$G,COLUMN('[1]Speeches w text analysis'!C:C),0)</f>
        <v>394</v>
      </c>
      <c r="M601">
        <f>VLOOKUP($B601,'[1]Speeches w text analysis'!$A:$G,COLUMN('[1]Speeches w text analysis'!D:D),0)</f>
        <v>7472</v>
      </c>
      <c r="N601">
        <f>VLOOKUP($B601,'[1]Speeches w text analysis'!$A:$G,COLUMN('[1]Speeches w text analysis'!E:E),0)</f>
        <v>1787</v>
      </c>
      <c r="O601">
        <f>VLOOKUP($B601,'[1]Speeches w text analysis'!$A:$G,COLUMN('[1]Speeches w text analysis'!F:F),0)</f>
        <v>17471</v>
      </c>
      <c r="P601" s="3">
        <f t="shared" si="38"/>
        <v>18.964467005076141</v>
      </c>
      <c r="Q601" s="3">
        <f t="shared" si="39"/>
        <v>2.3381959314775163</v>
      </c>
      <c r="R601" t="str">
        <f>VLOOKUP($B601,'[1]Speeches w text analysis'!$A:$G,COLUMN('[1]Speeches w text analysis'!G:G),0)</f>
        <v>must:48, century:36, america:33, years:31, security:30, new:29, work:29, americans:29, support:28, year:27</v>
      </c>
    </row>
    <row r="602" spans="1:18" x14ac:dyDescent="0.15">
      <c r="A602">
        <v>55</v>
      </c>
      <c r="B602" t="s">
        <v>659</v>
      </c>
      <c r="C602" s="1">
        <v>36243</v>
      </c>
      <c r="D602" s="2">
        <v>1999</v>
      </c>
      <c r="E602" s="2">
        <f t="shared" si="36"/>
        <v>3</v>
      </c>
      <c r="F602" t="s">
        <v>624</v>
      </c>
      <c r="G602">
        <v>59.4</v>
      </c>
      <c r="H602">
        <v>10</v>
      </c>
      <c r="I602">
        <v>11.2</v>
      </c>
      <c r="K602">
        <f t="shared" si="37"/>
        <v>10</v>
      </c>
      <c r="L602">
        <f>VLOOKUP(B602,'[1]Speeches w text analysis'!$A:$G,COLUMN('[1]Speeches w text analysis'!C:C),0)</f>
        <v>95</v>
      </c>
      <c r="M602">
        <f>VLOOKUP($B602,'[1]Speeches w text analysis'!$A:$G,COLUMN('[1]Speeches w text analysis'!D:D),0)</f>
        <v>1901</v>
      </c>
      <c r="N602">
        <f>VLOOKUP($B602,'[1]Speeches w text analysis'!$A:$G,COLUMN('[1]Speeches w text analysis'!E:E),0)</f>
        <v>665</v>
      </c>
      <c r="O602">
        <f>VLOOKUP($B602,'[1]Speeches w text analysis'!$A:$G,COLUMN('[1]Speeches w text analysis'!F:F),0)</f>
        <v>4463</v>
      </c>
      <c r="P602" s="3">
        <f t="shared" si="38"/>
        <v>20.010526315789473</v>
      </c>
      <c r="Q602" s="3">
        <f t="shared" si="39"/>
        <v>2.3477117306680695</v>
      </c>
      <c r="R602" t="str">
        <f>VLOOKUP($B602,'[1]Speeches w text analysis'!$A:$G,COLUMN('[1]Speeches w text analysis'!G:G),0)</f>
        <v>kosovo:19, people:16, allies:15, war:15, peace:14, europe:13, nato:9, would:8, lives:7, milosevic:6</v>
      </c>
    </row>
    <row r="603" spans="1:18" x14ac:dyDescent="0.15">
      <c r="A603">
        <v>56</v>
      </c>
      <c r="B603" t="s">
        <v>660</v>
      </c>
      <c r="C603" s="1">
        <v>36321</v>
      </c>
      <c r="D603" s="2">
        <v>1999</v>
      </c>
      <c r="E603" s="2">
        <f t="shared" si="36"/>
        <v>6</v>
      </c>
      <c r="F603" t="s">
        <v>624</v>
      </c>
      <c r="G603">
        <v>58.1</v>
      </c>
      <c r="H603">
        <v>10.5</v>
      </c>
      <c r="I603">
        <v>13</v>
      </c>
      <c r="K603">
        <f t="shared" si="37"/>
        <v>10.5</v>
      </c>
      <c r="L603">
        <f>VLOOKUP(B603,'[1]Speeches w text analysis'!$A:$G,COLUMN('[1]Speeches w text analysis'!C:C),0)</f>
        <v>75</v>
      </c>
      <c r="M603">
        <f>VLOOKUP($B603,'[1]Speeches w text analysis'!$A:$G,COLUMN('[1]Speeches w text analysis'!D:D),0)</f>
        <v>1674</v>
      </c>
      <c r="N603">
        <f>VLOOKUP($B603,'[1]Speeches w text analysis'!$A:$G,COLUMN('[1]Speeches w text analysis'!E:E),0)</f>
        <v>621</v>
      </c>
      <c r="O603">
        <f>VLOOKUP($B603,'[1]Speeches w text analysis'!$A:$G,COLUMN('[1]Speeches w text analysis'!F:F),0)</f>
        <v>3908</v>
      </c>
      <c r="P603" s="3">
        <f t="shared" si="38"/>
        <v>22.32</v>
      </c>
      <c r="Q603" s="3">
        <f t="shared" si="39"/>
        <v>2.3345280764635605</v>
      </c>
      <c r="R603" t="str">
        <f>VLOOKUP($B603,'[1]Speeches w text analysis'!$A:$G,COLUMN('[1]Speeches w text analysis'!G:G),0)</f>
        <v>kosovo:15, people:14, world:9, nato:7, must:6, kosovar:6, united:6, ethnic:6, forces:6, campaign:6</v>
      </c>
    </row>
    <row r="604" spans="1:18" x14ac:dyDescent="0.15">
      <c r="A604">
        <v>57</v>
      </c>
      <c r="B604" t="s">
        <v>661</v>
      </c>
      <c r="C604" s="1">
        <v>36552</v>
      </c>
      <c r="D604" s="2">
        <v>2000</v>
      </c>
      <c r="E604" s="2">
        <f t="shared" si="36"/>
        <v>1</v>
      </c>
      <c r="F604" t="s">
        <v>624</v>
      </c>
      <c r="G604">
        <v>61.2</v>
      </c>
      <c r="H604">
        <v>9.3000000000000007</v>
      </c>
      <c r="I604">
        <v>11.2</v>
      </c>
      <c r="K604">
        <f t="shared" si="37"/>
        <v>9.3000000000000007</v>
      </c>
      <c r="L604">
        <f>VLOOKUP(B604,'[1]Speeches w text analysis'!$A:$G,COLUMN('[1]Speeches w text analysis'!C:C),0)</f>
        <v>497</v>
      </c>
      <c r="M604">
        <f>VLOOKUP($B604,'[1]Speeches w text analysis'!$A:$G,COLUMN('[1]Speeches w text analysis'!D:D),0)</f>
        <v>9060</v>
      </c>
      <c r="N604">
        <f>VLOOKUP($B604,'[1]Speeches w text analysis'!$A:$G,COLUMN('[1]Speeches w text analysis'!E:E),0)</f>
        <v>1974</v>
      </c>
      <c r="O604">
        <f>VLOOKUP($B604,'[1]Speeches w text analysis'!$A:$G,COLUMN('[1]Speeches w text analysis'!F:F),0)</f>
        <v>20504</v>
      </c>
      <c r="P604" s="3">
        <f t="shared" si="38"/>
        <v>18.229376257545272</v>
      </c>
      <c r="Q604" s="3">
        <f t="shared" si="39"/>
        <v>2.2631346578366447</v>
      </c>
      <c r="R604" t="str">
        <f>VLOOKUP($B604,'[1]Speeches w text analysis'!$A:$G,COLUMN('[1]Speeches w text analysis'!G:G),0)</f>
        <v>new:47, ask:43, people:40, make:38, help:35, us:35, years:32, must:31, children:31, every:29</v>
      </c>
    </row>
    <row r="605" spans="1:18" x14ac:dyDescent="0.15">
      <c r="A605">
        <v>8</v>
      </c>
      <c r="B605" t="s">
        <v>662</v>
      </c>
      <c r="C605" s="1">
        <v>36911</v>
      </c>
      <c r="D605" s="2">
        <v>2001</v>
      </c>
      <c r="E605" s="2">
        <f t="shared" si="36"/>
        <v>1</v>
      </c>
      <c r="F605" t="s">
        <v>663</v>
      </c>
      <c r="G605">
        <v>63.2</v>
      </c>
      <c r="H605">
        <v>8.5</v>
      </c>
      <c r="I605">
        <v>11.2</v>
      </c>
      <c r="K605">
        <f t="shared" si="37"/>
        <v>8.5</v>
      </c>
      <c r="L605">
        <f>VLOOKUP(B605,'[1]Speeches w text analysis'!$A:$G,COLUMN('[1]Speeches w text analysis'!C:C),0)</f>
        <v>97</v>
      </c>
      <c r="M605">
        <f>VLOOKUP($B605,'[1]Speeches w text analysis'!$A:$G,COLUMN('[1]Speeches w text analysis'!D:D),0)</f>
        <v>1582</v>
      </c>
      <c r="N605">
        <f>VLOOKUP($B605,'[1]Speeches w text analysis'!$A:$G,COLUMN('[1]Speeches w text analysis'!E:E),0)</f>
        <v>585</v>
      </c>
      <c r="O605">
        <f>VLOOKUP($B605,'[1]Speeches w text analysis'!$A:$G,COLUMN('[1]Speeches w text analysis'!F:F),0)</f>
        <v>3746</v>
      </c>
      <c r="P605" s="3">
        <f t="shared" si="38"/>
        <v>16.309278350515463</v>
      </c>
      <c r="Q605" s="3">
        <f t="shared" si="39"/>
        <v>2.367888748419722</v>
      </c>
      <c r="R605" t="str">
        <f>VLOOKUP($B605,'[1]Speeches w text analysis'!$A:$G,COLUMN('[1]Speeches w text analysis'!G:G),0)</f>
        <v>us:11, country:9, citizens:9, nation:8, america:8, story:7, must:6, every:6, never:5, americans:5</v>
      </c>
    </row>
    <row r="606" spans="1:18" x14ac:dyDescent="0.15">
      <c r="A606">
        <v>58</v>
      </c>
      <c r="B606" t="s">
        <v>664</v>
      </c>
      <c r="C606" s="1">
        <v>36909</v>
      </c>
      <c r="D606" s="2">
        <v>2001</v>
      </c>
      <c r="E606" s="2">
        <f t="shared" si="36"/>
        <v>1</v>
      </c>
      <c r="F606" t="s">
        <v>624</v>
      </c>
      <c r="G606">
        <v>59.1</v>
      </c>
      <c r="H606">
        <v>10.1</v>
      </c>
      <c r="I606">
        <v>13</v>
      </c>
      <c r="K606">
        <f t="shared" si="37"/>
        <v>10.1</v>
      </c>
      <c r="L606">
        <f>VLOOKUP(B606,'[1]Speeches w text analysis'!$A:$G,COLUMN('[1]Speeches w text analysis'!C:C),0)</f>
        <v>54</v>
      </c>
      <c r="M606">
        <f>VLOOKUP($B606,'[1]Speeches w text analysis'!$A:$G,COLUMN('[1]Speeches w text analysis'!D:D),0)</f>
        <v>1107</v>
      </c>
      <c r="N606">
        <f>VLOOKUP($B606,'[1]Speeches w text analysis'!$A:$G,COLUMN('[1]Speeches w text analysis'!E:E),0)</f>
        <v>450</v>
      </c>
      <c r="O606">
        <f>VLOOKUP($B606,'[1]Speeches w text analysis'!$A:$G,COLUMN('[1]Speeches w text analysis'!F:F),0)</f>
        <v>2709</v>
      </c>
      <c r="P606" s="3">
        <f t="shared" si="38"/>
        <v>20.5</v>
      </c>
      <c r="Q606" s="3">
        <f t="shared" si="39"/>
        <v>2.4471544715447155</v>
      </c>
      <c r="R606" t="str">
        <f>VLOOKUP($B606,'[1]Speeches w text analysis'!$A:$G,COLUMN('[1]Speeches w text analysis'!G:G),0)</f>
        <v>america:10, world:10, global:8, must:8, people:8, every:6, ever:6, americans:6, million:6, new:6</v>
      </c>
    </row>
    <row r="607" spans="1:18" x14ac:dyDescent="0.15">
      <c r="A607">
        <v>9</v>
      </c>
      <c r="B607" t="s">
        <v>665</v>
      </c>
      <c r="C607" s="1">
        <v>37049</v>
      </c>
      <c r="D607" s="2">
        <v>2001</v>
      </c>
      <c r="E607" s="2">
        <f t="shared" si="36"/>
        <v>6</v>
      </c>
      <c r="F607" t="s">
        <v>663</v>
      </c>
      <c r="G607">
        <v>63.4</v>
      </c>
      <c r="H607">
        <v>8.5</v>
      </c>
      <c r="I607">
        <v>11.2</v>
      </c>
      <c r="K607">
        <f t="shared" si="37"/>
        <v>8.5</v>
      </c>
      <c r="L607">
        <f>VLOOKUP(B607,'[1]Speeches w text analysis'!$A:$G,COLUMN('[1]Speeches w text analysis'!C:C),0)</f>
        <v>58</v>
      </c>
      <c r="M607">
        <f>VLOOKUP($B607,'[1]Speeches w text analysis'!$A:$G,COLUMN('[1]Speeches w text analysis'!D:D),0)</f>
        <v>898</v>
      </c>
      <c r="N607">
        <f>VLOOKUP($B607,'[1]Speeches w text analysis'!$A:$G,COLUMN('[1]Speeches w text analysis'!E:E),0)</f>
        <v>392</v>
      </c>
      <c r="O607">
        <f>VLOOKUP($B607,'[1]Speeches w text analysis'!$A:$G,COLUMN('[1]Speeches w text analysis'!F:F),0)</f>
        <v>2177</v>
      </c>
      <c r="P607" s="3">
        <f t="shared" si="38"/>
        <v>15.482758620689655</v>
      </c>
      <c r="Q607" s="3">
        <f t="shared" si="39"/>
        <v>2.4242761692650334</v>
      </c>
      <c r="R607" t="str">
        <f>VLOOKUP($B607,'[1]Speeches w text analysis'!$A:$G,COLUMN('[1]Speeches w text analysis'!G:G),0)</f>
        <v>tax:24, relief:15, today:8, money:7, members:7, families:6, achievement:6, thank:5, house:5, american:5</v>
      </c>
    </row>
    <row r="608" spans="1:18" x14ac:dyDescent="0.15">
      <c r="B608" t="s">
        <v>666</v>
      </c>
      <c r="C608" s="1">
        <v>37154</v>
      </c>
      <c r="D608" s="2">
        <v>2001</v>
      </c>
      <c r="E608" s="2">
        <f t="shared" si="36"/>
        <v>9</v>
      </c>
      <c r="F608" t="s">
        <v>663</v>
      </c>
      <c r="G608">
        <v>62.3</v>
      </c>
      <c r="H608">
        <v>8.1</v>
      </c>
      <c r="I608">
        <v>8.3000000000000007</v>
      </c>
      <c r="K608">
        <f t="shared" si="37"/>
        <v>8.1</v>
      </c>
      <c r="L608">
        <v>216</v>
      </c>
      <c r="M608">
        <v>3043</v>
      </c>
      <c r="N608">
        <v>990</v>
      </c>
      <c r="O608">
        <v>4685</v>
      </c>
      <c r="P608" s="3">
        <f t="shared" si="38"/>
        <v>14.087962962962964</v>
      </c>
      <c r="Q608" s="3">
        <f t="shared" si="39"/>
        <v>1.5395990798554058</v>
      </c>
      <c r="R608" t="s">
        <v>667</v>
      </c>
    </row>
    <row r="609" spans="1:18" x14ac:dyDescent="0.15">
      <c r="A609">
        <v>10</v>
      </c>
      <c r="B609" t="s">
        <v>668</v>
      </c>
      <c r="C609" s="1">
        <v>37285</v>
      </c>
      <c r="D609" s="2">
        <v>2002</v>
      </c>
      <c r="E609" s="2">
        <f t="shared" si="36"/>
        <v>1</v>
      </c>
      <c r="F609" t="s">
        <v>663</v>
      </c>
      <c r="G609">
        <v>61.7</v>
      </c>
      <c r="H609">
        <v>9.1</v>
      </c>
      <c r="I609">
        <v>11.2</v>
      </c>
      <c r="K609">
        <f t="shared" si="37"/>
        <v>9.1</v>
      </c>
      <c r="L609">
        <f>VLOOKUP(B609,'[1]Speeches w text analysis'!$A:$G,COLUMN('[1]Speeches w text analysis'!C:C),0)</f>
        <v>215</v>
      </c>
      <c r="M609">
        <f>VLOOKUP($B609,'[1]Speeches w text analysis'!$A:$G,COLUMN('[1]Speeches w text analysis'!D:D),0)</f>
        <v>3819</v>
      </c>
      <c r="N609">
        <f>VLOOKUP($B609,'[1]Speeches w text analysis'!$A:$G,COLUMN('[1]Speeches w text analysis'!E:E),0)</f>
        <v>1245</v>
      </c>
      <c r="O609">
        <f>VLOOKUP($B609,'[1]Speeches w text analysis'!$A:$G,COLUMN('[1]Speeches w text analysis'!F:F),0)</f>
        <v>9119</v>
      </c>
      <c r="P609" s="3">
        <f t="shared" si="38"/>
        <v>17.762790697674419</v>
      </c>
      <c r="Q609" s="3">
        <f t="shared" si="39"/>
        <v>2.3877978528410577</v>
      </c>
      <c r="R609" t="str">
        <f>VLOOKUP($B609,'[1]Speeches w text analysis'!$A:$G,COLUMN('[1]Speeches w text analysis'!G:G),0)</f>
        <v>america:33, security:19, must:18, world:17, american:15, terror:13, new:13, good:13, weapons:12, people:12</v>
      </c>
    </row>
    <row r="610" spans="1:18" x14ac:dyDescent="0.15">
      <c r="A610">
        <v>11</v>
      </c>
      <c r="B610" t="s">
        <v>669</v>
      </c>
      <c r="C610" s="1">
        <v>37649</v>
      </c>
      <c r="D610" s="2">
        <v>2003</v>
      </c>
      <c r="E610" s="2">
        <f t="shared" si="36"/>
        <v>1</v>
      </c>
      <c r="F610" t="s">
        <v>663</v>
      </c>
      <c r="G610">
        <v>61.6</v>
      </c>
      <c r="H610">
        <v>9.1999999999999993</v>
      </c>
      <c r="I610">
        <v>13</v>
      </c>
      <c r="K610">
        <f t="shared" si="37"/>
        <v>9.1999999999999993</v>
      </c>
      <c r="L610">
        <f>VLOOKUP(B610,'[1]Speeches w text analysis'!$A:$G,COLUMN('[1]Speeches w text analysis'!C:C),0)</f>
        <v>295</v>
      </c>
      <c r="M610">
        <f>VLOOKUP($B610,'[1]Speeches w text analysis'!$A:$G,COLUMN('[1]Speeches w text analysis'!D:D),0)</f>
        <v>5366</v>
      </c>
      <c r="N610">
        <f>VLOOKUP($B610,'[1]Speeches w text analysis'!$A:$G,COLUMN('[1]Speeches w text analysis'!E:E),0)</f>
        <v>1552</v>
      </c>
      <c r="O610">
        <f>VLOOKUP($B610,'[1]Speeches w text analysis'!$A:$G,COLUMN('[1]Speeches w text analysis'!F:F),0)</f>
        <v>13132</v>
      </c>
      <c r="P610" s="3">
        <f t="shared" si="38"/>
        <v>18.189830508474575</v>
      </c>
      <c r="Q610" s="3">
        <f t="shared" si="39"/>
        <v>2.4472605292582927</v>
      </c>
      <c r="R610" t="str">
        <f>VLOOKUP($B610,'[1]Speeches w text analysis'!$A:$G,COLUMN('[1]Speeches w text analysis'!G:G),0)</f>
        <v>people:31, weapons:27, world:25, america:23, country:20, saddam:19, hussein:19, must:18, americans:17, many:17</v>
      </c>
    </row>
    <row r="611" spans="1:18" x14ac:dyDescent="0.15">
      <c r="A611">
        <v>12</v>
      </c>
      <c r="B611" t="s">
        <v>670</v>
      </c>
      <c r="C611" s="1">
        <v>38006</v>
      </c>
      <c r="D611" s="2">
        <v>2004</v>
      </c>
      <c r="E611" s="2">
        <f t="shared" si="36"/>
        <v>1</v>
      </c>
      <c r="F611" t="s">
        <v>663</v>
      </c>
      <c r="G611">
        <v>60.8</v>
      </c>
      <c r="H611">
        <v>9.5</v>
      </c>
      <c r="I611">
        <v>11.2</v>
      </c>
      <c r="K611">
        <f t="shared" si="37"/>
        <v>9.5</v>
      </c>
      <c r="L611">
        <f>VLOOKUP(B611,'[1]Speeches w text analysis'!$A:$G,COLUMN('[1]Speeches w text analysis'!C:C),0)</f>
        <v>277</v>
      </c>
      <c r="M611">
        <f>VLOOKUP($B611,'[1]Speeches w text analysis'!$A:$G,COLUMN('[1]Speeches w text analysis'!D:D),0)</f>
        <v>5165</v>
      </c>
      <c r="N611">
        <f>VLOOKUP($B611,'[1]Speeches w text analysis'!$A:$G,COLUMN('[1]Speeches w text analysis'!E:E),0)</f>
        <v>1473</v>
      </c>
      <c r="O611">
        <f>VLOOKUP($B611,'[1]Speeches w text analysis'!$A:$G,COLUMN('[1]Speeches w text analysis'!F:F),0)</f>
        <v>12399</v>
      </c>
      <c r="P611" s="3">
        <f t="shared" si="38"/>
        <v>18.646209386281587</v>
      </c>
      <c r="Q611" s="3">
        <f t="shared" si="39"/>
        <v>2.4005808325266216</v>
      </c>
      <c r="R611" t="str">
        <f>VLOOKUP($B611,'[1]Speeches w text analysis'!$A:$G,COLUMN('[1]Speeches w text analysis'!G:G),0)</f>
        <v>america:31, people:19, must:18, help:17, health:17, new:15, law:15, act:15, economy:14, americans:14</v>
      </c>
    </row>
    <row r="612" spans="1:18" x14ac:dyDescent="0.15">
      <c r="A612">
        <v>13</v>
      </c>
      <c r="B612" t="s">
        <v>671</v>
      </c>
      <c r="C612" s="1">
        <v>38372</v>
      </c>
      <c r="D612" s="2">
        <v>2005</v>
      </c>
      <c r="E612" s="2">
        <f t="shared" si="36"/>
        <v>1</v>
      </c>
      <c r="F612" t="s">
        <v>663</v>
      </c>
      <c r="G612">
        <v>58.9</v>
      </c>
      <c r="H612">
        <v>10.199999999999999</v>
      </c>
      <c r="I612">
        <v>13</v>
      </c>
      <c r="K612">
        <f t="shared" si="37"/>
        <v>10.199999999999999</v>
      </c>
      <c r="L612">
        <f>VLOOKUP(B612,'[1]Speeches w text analysis'!$A:$G,COLUMN('[1]Speeches w text analysis'!C:C),0)</f>
        <v>99</v>
      </c>
      <c r="M612">
        <f>VLOOKUP($B612,'[1]Speeches w text analysis'!$A:$G,COLUMN('[1]Speeches w text analysis'!D:D),0)</f>
        <v>2073</v>
      </c>
      <c r="N612">
        <f>VLOOKUP($B612,'[1]Speeches w text analysis'!$A:$G,COLUMN('[1]Speeches w text analysis'!E:E),0)</f>
        <v>722</v>
      </c>
      <c r="O612">
        <f>VLOOKUP($B612,'[1]Speeches w text analysis'!$A:$G,COLUMN('[1]Speeches w text analysis'!F:F),0)</f>
        <v>4998</v>
      </c>
      <c r="P612" s="3">
        <f t="shared" si="38"/>
        <v>20.939393939393938</v>
      </c>
      <c r="Q612" s="3">
        <f t="shared" si="39"/>
        <v>2.4109985528219973</v>
      </c>
      <c r="R612" t="str">
        <f>VLOOKUP($B612,'[1]Speeches w text analysis'!$A:$G,COLUMN('[1]Speeches w text analysis'!G:G),0)</f>
        <v>freedom:25, liberty:15, america:12, every:10, nation:9, one:9, americas:8, americans:8, country:8, world:8</v>
      </c>
    </row>
    <row r="613" spans="1:18" x14ac:dyDescent="0.15">
      <c r="A613">
        <v>14</v>
      </c>
      <c r="B613" t="s">
        <v>672</v>
      </c>
      <c r="C613" s="1">
        <v>38385</v>
      </c>
      <c r="D613" s="2">
        <v>2005</v>
      </c>
      <c r="E613" s="2">
        <f t="shared" si="36"/>
        <v>2</v>
      </c>
      <c r="F613" t="s">
        <v>663</v>
      </c>
      <c r="G613">
        <v>49.8</v>
      </c>
      <c r="H613">
        <v>11.6</v>
      </c>
      <c r="I613">
        <v>13</v>
      </c>
      <c r="K613">
        <f t="shared" si="37"/>
        <v>11.6</v>
      </c>
      <c r="L613">
        <f>VLOOKUP(B613,'[1]Speeches w text analysis'!$A:$G,COLUMN('[1]Speeches w text analysis'!C:C),0)</f>
        <v>236</v>
      </c>
      <c r="M613">
        <f>VLOOKUP($B613,'[1]Speeches w text analysis'!$A:$G,COLUMN('[1]Speeches w text analysis'!D:D),0)</f>
        <v>5013</v>
      </c>
      <c r="N613">
        <f>VLOOKUP($B613,'[1]Speeches w text analysis'!$A:$G,COLUMN('[1]Speeches w text analysis'!E:E),0)</f>
        <v>1493</v>
      </c>
      <c r="O613">
        <f>VLOOKUP($B613,'[1]Speeches w text analysis'!$A:$G,COLUMN('[1]Speeches w text analysis'!F:F),0)</f>
        <v>12268</v>
      </c>
      <c r="P613" s="3">
        <f t="shared" si="38"/>
        <v>21.241525423728813</v>
      </c>
      <c r="Q613" s="3">
        <f t="shared" si="39"/>
        <v>2.447237183323359</v>
      </c>
      <c r="R613" t="str">
        <f>VLOOKUP($B613,'[1]Speeches w text analysis'!$A:$G,COLUMN('[1]Speeches w text analysis'!G:G),0)</f>
        <v>must:29, security:29, make:21, people:18, social:18, freedom:18, new:15, america:15, congress:15, country:14</v>
      </c>
    </row>
    <row r="614" spans="1:18" x14ac:dyDescent="0.15">
      <c r="A614">
        <v>15</v>
      </c>
      <c r="B614" t="s">
        <v>673</v>
      </c>
      <c r="C614" s="1">
        <v>38748</v>
      </c>
      <c r="D614" s="2">
        <v>2006</v>
      </c>
      <c r="E614" s="2">
        <f t="shared" si="36"/>
        <v>1</v>
      </c>
      <c r="F614" t="s">
        <v>663</v>
      </c>
      <c r="G614">
        <v>51.9</v>
      </c>
      <c r="H614">
        <v>10.8</v>
      </c>
      <c r="I614">
        <v>13</v>
      </c>
      <c r="K614">
        <f t="shared" si="37"/>
        <v>10.8</v>
      </c>
      <c r="L614">
        <f>VLOOKUP(B614,'[1]Speeches w text analysis'!$A:$G,COLUMN('[1]Speeches w text analysis'!C:C),0)</f>
        <v>276</v>
      </c>
      <c r="M614">
        <f>VLOOKUP($B614,'[1]Speeches w text analysis'!$A:$G,COLUMN('[1]Speeches w text analysis'!D:D),0)</f>
        <v>5282</v>
      </c>
      <c r="N614">
        <f>VLOOKUP($B614,'[1]Speeches w text analysis'!$A:$G,COLUMN('[1]Speeches w text analysis'!E:E),0)</f>
        <v>1547</v>
      </c>
      <c r="O614">
        <f>VLOOKUP($B614,'[1]Speeches w text analysis'!$A:$G,COLUMN('[1]Speeches w text analysis'!F:F),0)</f>
        <v>13065</v>
      </c>
      <c r="P614" s="3">
        <f t="shared" si="38"/>
        <v>19.137681159420289</v>
      </c>
      <c r="Q614" s="3">
        <f t="shared" si="39"/>
        <v>2.4734948882998866</v>
      </c>
      <c r="R614" t="str">
        <f>VLOOKUP($B614,'[1]Speeches w text analysis'!$A:$G,COLUMN('[1]Speeches w text analysis'!G:G),0)</f>
        <v>america:38, world:27, us:22, must:20, people:20, american:18, country:17, economy:15, nation:15, freedom:15</v>
      </c>
    </row>
    <row r="615" spans="1:18" x14ac:dyDescent="0.15">
      <c r="A615">
        <v>16</v>
      </c>
      <c r="B615" t="s">
        <v>674</v>
      </c>
      <c r="C615" s="1">
        <v>39105</v>
      </c>
      <c r="D615" s="2">
        <v>2007</v>
      </c>
      <c r="E615" s="2">
        <f t="shared" si="36"/>
        <v>1</v>
      </c>
      <c r="F615" t="s">
        <v>663</v>
      </c>
      <c r="G615">
        <v>60.4</v>
      </c>
      <c r="H615">
        <v>9.6</v>
      </c>
      <c r="I615">
        <v>11.2</v>
      </c>
      <c r="K615">
        <f t="shared" si="37"/>
        <v>9.6</v>
      </c>
      <c r="L615">
        <f>VLOOKUP(B615,'[1]Speeches w text analysis'!$A:$G,COLUMN('[1]Speeches w text analysis'!C:C),0)</f>
        <v>286</v>
      </c>
      <c r="M615">
        <f>VLOOKUP($B615,'[1]Speeches w text analysis'!$A:$G,COLUMN('[1]Speeches w text analysis'!D:D),0)</f>
        <v>5545</v>
      </c>
      <c r="N615">
        <f>VLOOKUP($B615,'[1]Speeches w text analysis'!$A:$G,COLUMN('[1]Speeches w text analysis'!E:E),0)</f>
        <v>1587</v>
      </c>
      <c r="O615">
        <f>VLOOKUP($B615,'[1]Speeches w text analysis'!$A:$G,COLUMN('[1]Speeches w text analysis'!F:F),0)</f>
        <v>13240</v>
      </c>
      <c r="P615" s="3">
        <f t="shared" si="38"/>
        <v>19.388111888111887</v>
      </c>
      <c r="Q615" s="3">
        <f t="shared" si="39"/>
        <v>2.3877366997294862</v>
      </c>
      <c r="R615" t="str">
        <f>VLOOKUP($B615,'[1]Speeches w text analysis'!$A:$G,COLUMN('[1]Speeches w text analysis'!G:G),0)</f>
        <v>us:28, america:24, must:18, health:18, people:17, help:17, new:16, iraq:16, need:16, government:15</v>
      </c>
    </row>
    <row r="616" spans="1:18" x14ac:dyDescent="0.15">
      <c r="A616">
        <v>17</v>
      </c>
      <c r="B616" t="s">
        <v>675</v>
      </c>
      <c r="C616" s="1">
        <v>39475</v>
      </c>
      <c r="D616" s="2">
        <v>2008</v>
      </c>
      <c r="E616" s="2">
        <f t="shared" si="36"/>
        <v>1</v>
      </c>
      <c r="F616" t="s">
        <v>663</v>
      </c>
      <c r="G616">
        <v>61.3</v>
      </c>
      <c r="H616">
        <v>9.3000000000000007</v>
      </c>
      <c r="I616">
        <v>11.2</v>
      </c>
      <c r="K616">
        <f t="shared" si="37"/>
        <v>9.3000000000000007</v>
      </c>
      <c r="L616">
        <f>VLOOKUP(B616,'[1]Speeches w text analysis'!$A:$G,COLUMN('[1]Speeches w text analysis'!C:C),0)</f>
        <v>312</v>
      </c>
      <c r="M616">
        <f>VLOOKUP($B616,'[1]Speeches w text analysis'!$A:$G,COLUMN('[1]Speeches w text analysis'!D:D),0)</f>
        <v>5699</v>
      </c>
      <c r="N616">
        <f>VLOOKUP($B616,'[1]Speeches w text analysis'!$A:$G,COLUMN('[1]Speeches w text analysis'!E:E),0)</f>
        <v>1592</v>
      </c>
      <c r="O616">
        <f>VLOOKUP($B616,'[1]Speeches w text analysis'!$A:$G,COLUMN('[1]Speeches w text analysis'!F:F),0)</f>
        <v>13895</v>
      </c>
      <c r="P616" s="3">
        <f t="shared" si="38"/>
        <v>18.266025641025642</v>
      </c>
      <c r="Q616" s="3">
        <f t="shared" si="39"/>
        <v>2.4381470433409369</v>
      </c>
      <c r="R616" t="str">
        <f>VLOOKUP($B616,'[1]Speeches w text analysis'!$A:$G,COLUMN('[1]Speeches w text analysis'!G:G),0)</f>
        <v>america:30, must:29, people:29, congress:27, new:25, year:24, us:24, iraq:21, american:19, nation:18</v>
      </c>
    </row>
    <row r="617" spans="1:18" x14ac:dyDescent="0.15">
      <c r="A617">
        <v>18</v>
      </c>
      <c r="B617" t="s">
        <v>676</v>
      </c>
      <c r="C617" s="1">
        <v>39526</v>
      </c>
      <c r="D617" s="2">
        <v>2008</v>
      </c>
      <c r="E617" s="2">
        <f t="shared" si="36"/>
        <v>3</v>
      </c>
      <c r="F617" t="s">
        <v>663</v>
      </c>
      <c r="G617">
        <v>61.3</v>
      </c>
      <c r="H617">
        <v>9.3000000000000007</v>
      </c>
      <c r="I617">
        <v>11.2</v>
      </c>
      <c r="K617">
        <f t="shared" si="37"/>
        <v>9.3000000000000007</v>
      </c>
      <c r="L617">
        <f>VLOOKUP(B617,'[1]Speeches w text analysis'!$A:$G,COLUMN('[1]Speeches w text analysis'!C:C),0)</f>
        <v>175</v>
      </c>
      <c r="M617">
        <f>VLOOKUP($B617,'[1]Speeches w text analysis'!$A:$G,COLUMN('[1]Speeches w text analysis'!D:D),0)</f>
        <v>3160</v>
      </c>
      <c r="N617">
        <f>VLOOKUP($B617,'[1]Speeches w text analysis'!$A:$G,COLUMN('[1]Speeches w text analysis'!E:E),0)</f>
        <v>1001</v>
      </c>
      <c r="O617">
        <f>VLOOKUP($B617,'[1]Speeches w text analysis'!$A:$G,COLUMN('[1]Speeches w text analysis'!F:F),0)</f>
        <v>7799</v>
      </c>
      <c r="P617" s="3">
        <f t="shared" si="38"/>
        <v>18.057142857142857</v>
      </c>
      <c r="Q617" s="3">
        <f t="shared" si="39"/>
        <v>2.4680379746835444</v>
      </c>
      <c r="R617" t="str">
        <f>VLOOKUP($B617,'[1]Speeches w text analysis'!$A:$G,COLUMN('[1]Speeches w text analysis'!G:G),0)</f>
        <v>iraq:48, iraqi:21, terrorists:17, troops:15, al:14, men:13, qaida:13, forces:13, women:12, america:12</v>
      </c>
    </row>
    <row r="618" spans="1:18" x14ac:dyDescent="0.15">
      <c r="A618">
        <v>1</v>
      </c>
      <c r="B618" t="s">
        <v>677</v>
      </c>
      <c r="C618" s="1">
        <v>39688</v>
      </c>
      <c r="D618" s="2">
        <v>2008</v>
      </c>
      <c r="E618" s="2">
        <f t="shared" si="36"/>
        <v>8</v>
      </c>
      <c r="F618" t="s">
        <v>678</v>
      </c>
      <c r="G618">
        <v>67.3</v>
      </c>
      <c r="H618">
        <v>9</v>
      </c>
      <c r="I618">
        <v>11.2</v>
      </c>
      <c r="K618">
        <f t="shared" si="37"/>
        <v>9</v>
      </c>
      <c r="L618">
        <f>VLOOKUP(B618,'[1]Speeches w text analysis'!$A:$G,COLUMN('[1]Speeches w text analysis'!C:C),0)</f>
        <v>226</v>
      </c>
      <c r="M618">
        <f>VLOOKUP($B618,'[1]Speeches w text analysis'!$A:$G,COLUMN('[1]Speeches w text analysis'!D:D),0)</f>
        <v>4614</v>
      </c>
      <c r="N618">
        <f>VLOOKUP($B618,'[1]Speeches w text analysis'!$A:$G,COLUMN('[1]Speeches w text analysis'!E:E),0)</f>
        <v>1235</v>
      </c>
      <c r="O618">
        <f>VLOOKUP($B618,'[1]Speeches w text analysis'!$A:$G,COLUMN('[1]Speeches w text analysis'!F:F),0)</f>
        <v>10034</v>
      </c>
      <c r="P618" s="3">
        <f t="shared" si="38"/>
        <v>20.415929203539822</v>
      </c>
      <c r="Q618" s="3">
        <f t="shared" si="39"/>
        <v>2.1746857390550498</v>
      </c>
      <c r="R618" t="str">
        <f>VLOOKUP($B618,'[1]Speeches w text analysis'!$A:$G,COLUMN('[1]Speeches w text analysis'!G:G),0)</f>
        <v>promise:29, us:21, america:20, mccain:20, one:19, american:18, time:18, keep:17, dont:17, work:16</v>
      </c>
    </row>
    <row r="619" spans="1:18" x14ac:dyDescent="0.15">
      <c r="A619">
        <v>2</v>
      </c>
      <c r="B619" t="s">
        <v>679</v>
      </c>
      <c r="C619" s="1">
        <v>39756</v>
      </c>
      <c r="D619" s="2">
        <v>2008</v>
      </c>
      <c r="E619" s="2">
        <f t="shared" si="36"/>
        <v>11</v>
      </c>
      <c r="F619" t="s">
        <v>678</v>
      </c>
      <c r="G619">
        <v>62.3</v>
      </c>
      <c r="H619">
        <v>11</v>
      </c>
      <c r="I619">
        <v>11.2</v>
      </c>
      <c r="K619">
        <f t="shared" si="37"/>
        <v>11</v>
      </c>
      <c r="L619">
        <f>VLOOKUP(B619,'[1]Speeches w text analysis'!$A:$G,COLUMN('[1]Speeches w text analysis'!C:C),0)</f>
        <v>80</v>
      </c>
      <c r="M619">
        <f>VLOOKUP($B619,'[1]Speeches w text analysis'!$A:$G,COLUMN('[1]Speeches w text analysis'!D:D),0)</f>
        <v>1931</v>
      </c>
      <c r="N619">
        <f>VLOOKUP($B619,'[1]Speeches w text analysis'!$A:$G,COLUMN('[1]Speeches w text analysis'!E:E),0)</f>
        <v>673</v>
      </c>
      <c r="O619">
        <f>VLOOKUP($B619,'[1]Speeches w text analysis'!$A:$G,COLUMN('[1]Speeches w text analysis'!F:F),0)</f>
        <v>4068</v>
      </c>
      <c r="P619" s="3">
        <f t="shared" si="38"/>
        <v>24.137499999999999</v>
      </c>
      <c r="Q619" s="3">
        <f t="shared" si="39"/>
        <v>2.1066804764370795</v>
      </c>
      <c r="R619" t="str">
        <f>VLOOKUP($B619,'[1]Speeches w text analysis'!$A:$G,COLUMN('[1]Speeches w text analysis'!G:G),0)</f>
        <v>us:14, tonight:12, people:12, america:10, new:9, one:7, many:7, yes:7, know:7, change:6</v>
      </c>
    </row>
    <row r="620" spans="1:18" x14ac:dyDescent="0.15">
      <c r="A620">
        <v>19</v>
      </c>
      <c r="B620" t="s">
        <v>680</v>
      </c>
      <c r="C620" s="1">
        <v>39828</v>
      </c>
      <c r="D620" s="2">
        <v>2009</v>
      </c>
      <c r="E620" s="2">
        <f t="shared" si="36"/>
        <v>1</v>
      </c>
      <c r="F620" t="s">
        <v>663</v>
      </c>
      <c r="G620">
        <v>64.400000000000006</v>
      </c>
      <c r="H620">
        <v>8.1</v>
      </c>
      <c r="I620">
        <v>11.2</v>
      </c>
      <c r="K620">
        <f t="shared" si="37"/>
        <v>8.1</v>
      </c>
      <c r="L620">
        <f>VLOOKUP(B620,'[1]Speeches w text analysis'!$A:$G,COLUMN('[1]Speeches w text analysis'!C:C),0)</f>
        <v>119</v>
      </c>
      <c r="M620">
        <f>VLOOKUP($B620,'[1]Speeches w text analysis'!$A:$G,COLUMN('[1]Speeches w text analysis'!D:D),0)</f>
        <v>1842</v>
      </c>
      <c r="N620">
        <f>VLOOKUP($B620,'[1]Speeches w text analysis'!$A:$G,COLUMN('[1]Speeches w text analysis'!E:E),0)</f>
        <v>736</v>
      </c>
      <c r="O620">
        <f>VLOOKUP($B620,'[1]Speeches w text analysis'!$A:$G,COLUMN('[1]Speeches w text analysis'!F:F),0)</f>
        <v>4254</v>
      </c>
      <c r="P620" s="3">
        <f t="shared" si="38"/>
        <v>15.478991596638656</v>
      </c>
      <c r="Q620" s="3">
        <f t="shared" si="39"/>
        <v>2.3094462540716614</v>
      </c>
      <c r="R620" t="str">
        <f>VLOOKUP($B620,'[1]Speeches w text analysis'!$A:$G,COLUMN('[1]Speeches w text analysis'!G:G),0)</f>
        <v>nation:13, america:11, must:9, years:9, people:9, new:8, world:7, americas:6, country:6, president:5</v>
      </c>
    </row>
    <row r="621" spans="1:18" x14ac:dyDescent="0.15">
      <c r="A621">
        <v>3</v>
      </c>
      <c r="B621" t="s">
        <v>681</v>
      </c>
      <c r="C621" s="1">
        <v>39833</v>
      </c>
      <c r="D621" s="2">
        <v>2009</v>
      </c>
      <c r="E621" s="2">
        <f t="shared" si="36"/>
        <v>1</v>
      </c>
      <c r="F621" t="s">
        <v>678</v>
      </c>
      <c r="G621">
        <v>66</v>
      </c>
      <c r="H621">
        <v>9.5</v>
      </c>
      <c r="I621">
        <v>11.2</v>
      </c>
      <c r="K621">
        <f t="shared" si="37"/>
        <v>9.5</v>
      </c>
      <c r="L621">
        <f>VLOOKUP(B621,'[1]Speeches w text analysis'!$A:$G,COLUMN('[1]Speeches w text analysis'!C:C),0)</f>
        <v>109</v>
      </c>
      <c r="M621">
        <f>VLOOKUP($B621,'[1]Speeches w text analysis'!$A:$G,COLUMN('[1]Speeches w text analysis'!D:D),0)</f>
        <v>2374</v>
      </c>
      <c r="N621">
        <f>VLOOKUP($B621,'[1]Speeches w text analysis'!$A:$G,COLUMN('[1]Speeches w text analysis'!E:E),0)</f>
        <v>898</v>
      </c>
      <c r="O621">
        <f>VLOOKUP($B621,'[1]Speeches w text analysis'!$A:$G,COLUMN('[1]Speeches w text analysis'!F:F),0)</f>
        <v>5309</v>
      </c>
      <c r="P621" s="3">
        <f t="shared" si="38"/>
        <v>21.779816513761467</v>
      </c>
      <c r="Q621" s="3">
        <f t="shared" si="39"/>
        <v>2.2363100252737995</v>
      </c>
      <c r="R621" t="str">
        <f>VLOOKUP($B621,'[1]Speeches w text analysis'!$A:$G,COLUMN('[1]Speeches w text analysis'!G:G),0)</f>
        <v>us:23, nation:12, new:11, every:8, must:8, let:7, today:7, america:7, less:7, people:7</v>
      </c>
    </row>
    <row r="622" spans="1:18" x14ac:dyDescent="0.15">
      <c r="A622">
        <v>4</v>
      </c>
      <c r="B622" t="s">
        <v>682</v>
      </c>
      <c r="C622" s="1">
        <v>39868</v>
      </c>
      <c r="D622" s="2">
        <v>2009</v>
      </c>
      <c r="E622" s="2">
        <f t="shared" si="36"/>
        <v>2</v>
      </c>
      <c r="F622" t="s">
        <v>678</v>
      </c>
      <c r="G622">
        <v>58.1</v>
      </c>
      <c r="H622">
        <v>10.5</v>
      </c>
      <c r="I622">
        <v>11.2</v>
      </c>
      <c r="K622">
        <f t="shared" si="37"/>
        <v>10.5</v>
      </c>
      <c r="L622">
        <f>VLOOKUP(B622,'[1]Speeches w text analysis'!$A:$G,COLUMN('[1]Speeches w text analysis'!C:C),0)</f>
        <v>287</v>
      </c>
      <c r="M622">
        <f>VLOOKUP($B622,'[1]Speeches w text analysis'!$A:$G,COLUMN('[1]Speeches w text analysis'!D:D),0)</f>
        <v>6059</v>
      </c>
      <c r="N622">
        <f>VLOOKUP($B622,'[1]Speeches w text analysis'!$A:$G,COLUMN('[1]Speeches w text analysis'!E:E),0)</f>
        <v>1522</v>
      </c>
      <c r="O622">
        <f>VLOOKUP($B622,'[1]Speeches w text analysis'!$A:$G,COLUMN('[1]Speeches w text analysis'!F:F),0)</f>
        <v>14027</v>
      </c>
      <c r="P622" s="3">
        <f t="shared" si="38"/>
        <v>21.11149825783972</v>
      </c>
      <c r="Q622" s="3">
        <f t="shared" si="39"/>
        <v>2.3150684931506849</v>
      </c>
      <c r="R622" t="str">
        <f>VLOOKUP($B622,'[1]Speeches w text analysis'!$A:$G,COLUMN('[1]Speeches w text analysis'!G:G),0)</f>
        <v>american:26, know:24, economy:22, plan:21, every:20, new:20, people:20, health:20, us:19, care:18</v>
      </c>
    </row>
    <row r="623" spans="1:18" x14ac:dyDescent="0.15">
      <c r="A623">
        <v>5</v>
      </c>
      <c r="B623" t="s">
        <v>683</v>
      </c>
      <c r="C623" s="1">
        <v>39968</v>
      </c>
      <c r="D623" s="2">
        <v>2009</v>
      </c>
      <c r="E623" s="2">
        <f t="shared" si="36"/>
        <v>6</v>
      </c>
      <c r="F623" t="s">
        <v>678</v>
      </c>
      <c r="G623">
        <v>60.1</v>
      </c>
      <c r="H623">
        <v>9.6999999999999993</v>
      </c>
      <c r="I623">
        <v>11.2</v>
      </c>
      <c r="K623">
        <f t="shared" si="37"/>
        <v>9.6999999999999993</v>
      </c>
      <c r="L623">
        <f>VLOOKUP(B623,'[1]Speeches w text analysis'!$A:$G,COLUMN('[1]Speeches w text analysis'!C:C),0)</f>
        <v>310</v>
      </c>
      <c r="M623">
        <f>VLOOKUP($B623,'[1]Speeches w text analysis'!$A:$G,COLUMN('[1]Speeches w text analysis'!D:D),0)</f>
        <v>5961</v>
      </c>
      <c r="N623">
        <f>VLOOKUP($B623,'[1]Speeches w text analysis'!$A:$G,COLUMN('[1]Speeches w text analysis'!E:E),0)</f>
        <v>1478</v>
      </c>
      <c r="O623">
        <f>VLOOKUP($B623,'[1]Speeches w text analysis'!$A:$G,COLUMN('[1]Speeches w text analysis'!F:F),0)</f>
        <v>14298</v>
      </c>
      <c r="P623" s="3">
        <f t="shared" si="38"/>
        <v>19.229032258064517</v>
      </c>
      <c r="Q623" s="3">
        <f t="shared" si="39"/>
        <v>2.3985908404630094</v>
      </c>
      <c r="R623" t="str">
        <f>VLOOKUP($B623,'[1]Speeches w text analysis'!$A:$G,COLUMN('[1]Speeches w text analysis'!G:G),0)</f>
        <v>people:44, must:32, world:29, america:26, us:24, many:22, muslims:19, muslim:19, one:19, states:19</v>
      </c>
    </row>
    <row r="624" spans="1:18" x14ac:dyDescent="0.15">
      <c r="A624">
        <v>6</v>
      </c>
      <c r="B624" t="s">
        <v>684</v>
      </c>
      <c r="C624" s="1">
        <v>40065</v>
      </c>
      <c r="D624" s="2">
        <v>2009</v>
      </c>
      <c r="E624" s="2">
        <f t="shared" si="36"/>
        <v>9</v>
      </c>
      <c r="F624" t="s">
        <v>678</v>
      </c>
      <c r="G624">
        <v>58.8</v>
      </c>
      <c r="H624">
        <v>10.199999999999999</v>
      </c>
      <c r="I624">
        <v>13</v>
      </c>
      <c r="K624">
        <f t="shared" si="37"/>
        <v>10.199999999999999</v>
      </c>
      <c r="L624">
        <f>VLOOKUP(B624,'[1]Speeches w text analysis'!$A:$G,COLUMN('[1]Speeches w text analysis'!C:C),0)</f>
        <v>277</v>
      </c>
      <c r="M624">
        <f>VLOOKUP($B624,'[1]Speeches w text analysis'!$A:$G,COLUMN('[1]Speeches w text analysis'!D:D),0)</f>
        <v>5549</v>
      </c>
      <c r="N624">
        <f>VLOOKUP($B624,'[1]Speeches w text analysis'!$A:$G,COLUMN('[1]Speeches w text analysis'!E:E),0)</f>
        <v>1336</v>
      </c>
      <c r="O624">
        <f>VLOOKUP($B624,'[1]Speeches w text analysis'!$A:$G,COLUMN('[1]Speeches w text analysis'!F:F),0)</f>
        <v>12670</v>
      </c>
      <c r="P624" s="3">
        <f t="shared" si="38"/>
        <v>20.032490974729242</v>
      </c>
      <c r="Q624" s="3">
        <f t="shared" si="39"/>
        <v>2.2832942872589657</v>
      </c>
      <c r="R624" t="str">
        <f>VLOOKUP($B624,'[1]Speeches w text analysis'!$A:$G,COLUMN('[1]Speeches w text analysis'!G:G),0)</f>
        <v>insurance:67, health:48, care:40, plan:31, would:25, coverage:25, companies:24, one:24, government:21, americans:20</v>
      </c>
    </row>
    <row r="625" spans="1:20" x14ac:dyDescent="0.15">
      <c r="A625">
        <v>7</v>
      </c>
      <c r="B625" t="s">
        <v>685</v>
      </c>
      <c r="C625" s="1">
        <v>40205</v>
      </c>
      <c r="D625" s="2">
        <v>2010</v>
      </c>
      <c r="E625" s="2">
        <f t="shared" si="36"/>
        <v>1</v>
      </c>
      <c r="F625" t="s">
        <v>678</v>
      </c>
      <c r="G625">
        <v>61.8</v>
      </c>
      <c r="H625">
        <v>9.1</v>
      </c>
      <c r="I625">
        <v>11.2</v>
      </c>
      <c r="J625" s="2"/>
      <c r="K625">
        <f t="shared" si="37"/>
        <v>9.1</v>
      </c>
      <c r="L625">
        <f>VLOOKUP(B625,'[1]Speeches w text analysis'!$A:$G,COLUMN('[1]Speeches w text analysis'!C:C),0)</f>
        <v>427</v>
      </c>
      <c r="M625">
        <f>VLOOKUP($B625,'[1]Speeches w text analysis'!$A:$G,COLUMN('[1]Speeches w text analysis'!D:D),0)</f>
        <v>7218</v>
      </c>
      <c r="N625">
        <f>VLOOKUP($B625,'[1]Speeches w text analysis'!$A:$G,COLUMN('[1]Speeches w text analysis'!E:E),0)</f>
        <v>1729</v>
      </c>
      <c r="O625">
        <f>VLOOKUP($B625,'[1]Speeches w text analysis'!$A:$G,COLUMN('[1]Speeches w text analysis'!F:F),0)</f>
        <v>16654</v>
      </c>
      <c r="P625" s="3">
        <f t="shared" si="38"/>
        <v>16.903981264637004</v>
      </c>
      <c r="Q625" s="3">
        <f t="shared" si="39"/>
        <v>2.3072873372125242</v>
      </c>
      <c r="R625" t="str">
        <f>VLOOKUP($B625,'[1]Speeches w text analysis'!$A:$G,COLUMN('[1]Speeches w text analysis'!G:G),0)</f>
        <v>people:32, americans:28, year:27, thats:26, jobs:23, work:21, new:20, would:20, know:20, years:19</v>
      </c>
    </row>
    <row r="626" spans="1:20" x14ac:dyDescent="0.15">
      <c r="B626" t="s">
        <v>686</v>
      </c>
      <c r="C626" s="4">
        <v>40421</v>
      </c>
      <c r="D626" s="2">
        <v>2010</v>
      </c>
      <c r="E626" s="2">
        <f t="shared" si="36"/>
        <v>8</v>
      </c>
      <c r="F626" t="s">
        <v>678</v>
      </c>
      <c r="G626">
        <v>60.4</v>
      </c>
      <c r="H626">
        <v>9.1999999999999993</v>
      </c>
      <c r="I626">
        <v>9.1</v>
      </c>
      <c r="K626">
        <f t="shared" si="37"/>
        <v>9.1999999999999993</v>
      </c>
      <c r="L626">
        <v>148</v>
      </c>
      <c r="M626">
        <v>2622</v>
      </c>
      <c r="N626">
        <v>857</v>
      </c>
      <c r="O626">
        <v>3981</v>
      </c>
      <c r="P626" s="3">
        <f t="shared" si="38"/>
        <v>17.716216216216218</v>
      </c>
      <c r="Q626" s="3">
        <f t="shared" si="39"/>
        <v>1.5183066361556063</v>
      </c>
      <c r="R626" t="s">
        <v>687</v>
      </c>
    </row>
    <row r="627" spans="1:20" x14ac:dyDescent="0.15">
      <c r="B627" t="s">
        <v>688</v>
      </c>
      <c r="C627" s="4">
        <v>40716</v>
      </c>
      <c r="D627" s="2">
        <v>2011</v>
      </c>
      <c r="E627" s="2">
        <f t="shared" si="36"/>
        <v>6</v>
      </c>
      <c r="F627" t="s">
        <v>678</v>
      </c>
      <c r="G627">
        <v>59.5</v>
      </c>
      <c r="H627">
        <v>10.199999999999999</v>
      </c>
      <c r="I627">
        <v>9.5</v>
      </c>
      <c r="K627">
        <f t="shared" si="37"/>
        <v>10.199999999999999</v>
      </c>
      <c r="L627">
        <v>98</v>
      </c>
      <c r="M627">
        <v>2060</v>
      </c>
      <c r="N627">
        <v>745</v>
      </c>
      <c r="O627">
        <v>3068</v>
      </c>
      <c r="P627" s="3">
        <f t="shared" si="38"/>
        <v>21.020408163265305</v>
      </c>
      <c r="Q627" s="3">
        <f t="shared" si="39"/>
        <v>1.4893203883495145</v>
      </c>
      <c r="R627" t="s">
        <v>689</v>
      </c>
    </row>
    <row r="628" spans="1:20" x14ac:dyDescent="0.15">
      <c r="B628" t="s">
        <v>690</v>
      </c>
      <c r="C628" s="4">
        <v>40932</v>
      </c>
      <c r="D628" s="2">
        <v>2012</v>
      </c>
      <c r="E628" s="2">
        <f t="shared" si="36"/>
        <v>1</v>
      </c>
      <c r="F628" t="s">
        <v>678</v>
      </c>
      <c r="G628">
        <v>66.900000000000006</v>
      </c>
      <c r="H628">
        <v>7.5</v>
      </c>
      <c r="I628">
        <v>7.7</v>
      </c>
      <c r="K628">
        <f t="shared" si="37"/>
        <v>7.5</v>
      </c>
      <c r="L628">
        <v>517</v>
      </c>
      <c r="M628">
        <v>7353</v>
      </c>
      <c r="N628">
        <v>1821</v>
      </c>
      <c r="O628">
        <v>10907</v>
      </c>
      <c r="P628" s="3">
        <f t="shared" si="38"/>
        <v>14.222437137330754</v>
      </c>
      <c r="Q628" s="3">
        <f t="shared" si="39"/>
        <v>1.4833401332789338</v>
      </c>
      <c r="R628" t="s">
        <v>691</v>
      </c>
    </row>
    <row r="629" spans="1:20" x14ac:dyDescent="0.15">
      <c r="B629" t="s">
        <v>692</v>
      </c>
      <c r="C629" s="4">
        <v>41295</v>
      </c>
      <c r="D629" s="2">
        <v>2013</v>
      </c>
      <c r="E629" s="2">
        <f t="shared" si="36"/>
        <v>1</v>
      </c>
      <c r="F629" t="s">
        <v>678</v>
      </c>
      <c r="G629">
        <v>63.4</v>
      </c>
      <c r="H629">
        <v>9.1</v>
      </c>
      <c r="I629">
        <v>8.5</v>
      </c>
      <c r="K629">
        <f t="shared" si="37"/>
        <v>9.1</v>
      </c>
      <c r="L629">
        <v>113</v>
      </c>
      <c r="M629">
        <v>2141</v>
      </c>
      <c r="N629">
        <v>796</v>
      </c>
      <c r="O629">
        <v>3147</v>
      </c>
      <c r="P629" s="3">
        <f t="shared" si="38"/>
        <v>18.946902654867255</v>
      </c>
      <c r="Q629" s="3">
        <f t="shared" si="39"/>
        <v>1.469873890705278</v>
      </c>
      <c r="R629" t="s">
        <v>693</v>
      </c>
    </row>
    <row r="630" spans="1:20" x14ac:dyDescent="0.15">
      <c r="B630" t="s">
        <v>690</v>
      </c>
      <c r="C630" s="4">
        <v>41317</v>
      </c>
      <c r="D630" s="2">
        <v>2013</v>
      </c>
      <c r="E630" s="2">
        <f t="shared" si="36"/>
        <v>2</v>
      </c>
      <c r="F630" t="s">
        <v>678</v>
      </c>
      <c r="G630">
        <v>64.7</v>
      </c>
      <c r="H630">
        <v>8.1</v>
      </c>
      <c r="I630">
        <v>8.1</v>
      </c>
      <c r="K630">
        <f t="shared" si="37"/>
        <v>8.1</v>
      </c>
      <c r="L630">
        <v>454</v>
      </c>
      <c r="M630">
        <v>7073</v>
      </c>
      <c r="N630">
        <v>1798</v>
      </c>
      <c r="O630">
        <v>10560</v>
      </c>
      <c r="P630" s="3">
        <f t="shared" si="38"/>
        <v>15.579295154185022</v>
      </c>
      <c r="Q630" s="3">
        <f t="shared" si="39"/>
        <v>1.4930015552099534</v>
      </c>
      <c r="R630" t="s">
        <v>694</v>
      </c>
    </row>
    <row r="631" spans="1:20" x14ac:dyDescent="0.15">
      <c r="B631" t="s">
        <v>695</v>
      </c>
      <c r="C631" s="4">
        <v>41892</v>
      </c>
      <c r="D631" s="2">
        <v>2014</v>
      </c>
      <c r="E631" s="2">
        <f t="shared" si="36"/>
        <v>9</v>
      </c>
      <c r="F631" t="s">
        <v>678</v>
      </c>
      <c r="G631">
        <v>51.1</v>
      </c>
      <c r="H631">
        <v>10.8</v>
      </c>
      <c r="I631">
        <v>10.1</v>
      </c>
      <c r="K631">
        <f t="shared" si="37"/>
        <v>10.8</v>
      </c>
      <c r="L631">
        <v>120</v>
      </c>
      <c r="M631">
        <v>2133</v>
      </c>
      <c r="N631">
        <v>770</v>
      </c>
      <c r="O631">
        <v>3446</v>
      </c>
      <c r="P631" s="3">
        <f t="shared" si="38"/>
        <v>17.774999999999999</v>
      </c>
      <c r="Q631" s="3">
        <f t="shared" si="39"/>
        <v>1.6155649320206282</v>
      </c>
      <c r="R631" t="s">
        <v>696</v>
      </c>
    </row>
    <row r="636" spans="1:20" x14ac:dyDescent="0.15">
      <c r="Q636" s="5"/>
      <c r="R636" s="6"/>
      <c r="S636" s="7"/>
      <c r="T636" s="5"/>
    </row>
    <row r="637" spans="1:20" x14ac:dyDescent="0.15">
      <c r="Q637" s="5"/>
      <c r="R637" s="6"/>
      <c r="S637" s="5"/>
      <c r="T637" s="5"/>
    </row>
    <row r="638" spans="1:20" x14ac:dyDescent="0.15">
      <c r="Q638" s="5"/>
      <c r="R638" s="6"/>
      <c r="S638" s="5"/>
      <c r="T638" s="5"/>
    </row>
    <row r="639" spans="1:20" x14ac:dyDescent="0.15">
      <c r="Q639" s="5"/>
      <c r="R639" s="6"/>
      <c r="S639" s="5"/>
      <c r="T639" s="5"/>
    </row>
    <row r="640" spans="1:20" x14ac:dyDescent="0.15">
      <c r="Q640" s="5"/>
      <c r="R640" s="6"/>
      <c r="S640" s="5"/>
      <c r="T640" s="5"/>
    </row>
    <row r="641" spans="17:20" x14ac:dyDescent="0.15">
      <c r="Q641" s="5"/>
      <c r="R641" s="6"/>
      <c r="S641" s="5"/>
      <c r="T641" s="5"/>
    </row>
    <row r="642" spans="17:20" x14ac:dyDescent="0.15">
      <c r="Q642" s="5"/>
      <c r="R642" s="6"/>
      <c r="S642" s="5"/>
      <c r="T642" s="5"/>
    </row>
    <row r="643" spans="17:20" x14ac:dyDescent="0.15">
      <c r="Q643" s="5"/>
      <c r="R643" s="6"/>
      <c r="S643" s="5"/>
      <c r="T643" s="5"/>
    </row>
    <row r="644" spans="17:20" x14ac:dyDescent="0.15">
      <c r="Q644" s="5"/>
      <c r="R644" s="5"/>
      <c r="S644" s="5"/>
      <c r="T644" s="5"/>
    </row>
    <row r="645" spans="17:20" x14ac:dyDescent="0.15">
      <c r="Q645" s="5"/>
      <c r="R645" s="5"/>
      <c r="S645" s="5"/>
      <c r="T645" s="5"/>
    </row>
    <row r="646" spans="17:20" x14ac:dyDescent="0.15">
      <c r="Q646" s="5"/>
      <c r="R646" s="5"/>
      <c r="S646" s="5"/>
      <c r="T646" s="5"/>
    </row>
    <row r="647" spans="17:20" x14ac:dyDescent="0.15">
      <c r="Q647" s="5"/>
      <c r="R647" s="5"/>
      <c r="S647" s="5"/>
      <c r="T647" s="5"/>
    </row>
  </sheetData>
  <autoFilter ref="A1:K631">
    <sortState ref="A2:K631">
      <sortCondition descending="1" ref="F1:F631"/>
    </sortState>
  </autoFilter>
  <conditionalFormatting sqref="B2:B631">
    <cfRule type="expression" dxfId="0" priority="1">
      <formula>#REF!&gt;0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speech data by pres.</vt:lpstr>
    </vt:vector>
  </TitlesOfParts>
  <Company>Star Management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Gilat, Matan</dc:creator>
  <cp:lastModifiedBy>Gilat, Matan</cp:lastModifiedBy>
  <dcterms:created xsi:type="dcterms:W3CDTF">2014-09-28T08:25:34Z</dcterms:created>
  <dcterms:modified xsi:type="dcterms:W3CDTF">2014-09-28T08:27:22Z</dcterms:modified>
</cp:coreProperties>
</file>